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stummuac-my.sharepoint.com/personal/55106767_ad_mmu_ac_uk/Documents/ELearning Manager/Analysis Tool Spreadsheets/Finance/Cash Flow/"/>
    </mc:Choice>
  </mc:AlternateContent>
  <xr:revisionPtr revIDLastSave="141" documentId="13_ncr:1_{69F813DB-3373-447A-968F-032E1556227E}" xr6:coauthVersionLast="47" xr6:coauthVersionMax="47" xr10:uidLastSave="{FCF92139-99A3-4C36-8375-FB2EFA7FB515}"/>
  <bookViews>
    <workbookView xWindow="25017" yWindow="-118" windowWidth="25370" windowHeight="13654" xr2:uid="{0E703B35-7FED-481F-A128-ED636C8AF5C4}"/>
  </bookViews>
  <sheets>
    <sheet name="Help" sheetId="6" r:id="rId1"/>
    <sheet name="Annual Accounts " sheetId="2" r:id="rId2"/>
    <sheet name="Sample - DD" sheetId="3" r:id="rId3"/>
    <sheet name="Sample - CD" sheetId="4" r:id="rId4"/>
    <sheet name="Sample - SD" sheetId="5" r:id="rId5"/>
    <sheet name="Sample - Cash Gap" sheetId="7" r:id="rId6"/>
    <sheet name="Data" sheetId="8" state="hidden"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8" i="2" l="1"/>
  <c r="B3" i="8" s="1"/>
  <c r="D10" i="5"/>
  <c r="F18" i="4"/>
  <c r="F17" i="4"/>
  <c r="F16" i="4"/>
  <c r="F15" i="4"/>
  <c r="F14" i="4"/>
  <c r="F13" i="4"/>
  <c r="F12" i="4"/>
  <c r="F11" i="4"/>
  <c r="F10" i="4"/>
  <c r="D20" i="5"/>
  <c r="D19" i="5"/>
  <c r="D18" i="5"/>
  <c r="D17" i="5"/>
  <c r="D16" i="5"/>
  <c r="D15" i="5"/>
  <c r="D14" i="5"/>
  <c r="D13" i="5"/>
  <c r="D12" i="5"/>
  <c r="D11" i="5"/>
  <c r="D7" i="5"/>
  <c r="D6" i="5"/>
  <c r="D5" i="5"/>
  <c r="D8" i="5"/>
  <c r="D9" i="5"/>
  <c r="D9" i="4"/>
  <c r="G9" i="4" s="1"/>
  <c r="F6" i="4"/>
  <c r="F7" i="4"/>
  <c r="F8" i="4"/>
  <c r="F9" i="4"/>
  <c r="G10" i="4"/>
  <c r="G11" i="4"/>
  <c r="G12" i="4"/>
  <c r="G13" i="4"/>
  <c r="G14" i="4"/>
  <c r="G15" i="4"/>
  <c r="G16" i="4"/>
  <c r="G17" i="4"/>
  <c r="G18" i="4"/>
  <c r="F19" i="4"/>
  <c r="G19" i="4"/>
  <c r="F20" i="4"/>
  <c r="G20" i="4"/>
  <c r="F21" i="4"/>
  <c r="G21" i="4"/>
  <c r="F5" i="4"/>
  <c r="D6" i="4"/>
  <c r="G6" i="4" s="1"/>
  <c r="D7" i="4"/>
  <c r="G7" i="4" s="1"/>
  <c r="D8" i="4"/>
  <c r="G8" i="4" s="1"/>
  <c r="D10" i="4"/>
  <c r="D11" i="4"/>
  <c r="D12" i="4"/>
  <c r="D13" i="4"/>
  <c r="D14" i="4"/>
  <c r="D15" i="4"/>
  <c r="D16" i="4"/>
  <c r="D17" i="4"/>
  <c r="D18" i="4"/>
  <c r="D19" i="4"/>
  <c r="D20" i="4"/>
  <c r="D21" i="4"/>
  <c r="D5" i="4"/>
  <c r="G5" i="4" s="1"/>
  <c r="G20" i="3"/>
  <c r="G19" i="3"/>
  <c r="G18" i="3"/>
  <c r="G17" i="3"/>
  <c r="G16" i="3"/>
  <c r="G15" i="3"/>
  <c r="G14" i="3"/>
  <c r="G13" i="3"/>
  <c r="G12" i="3"/>
  <c r="G11" i="3"/>
  <c r="F8" i="3"/>
  <c r="F7" i="3"/>
  <c r="F6" i="3"/>
  <c r="F5" i="3"/>
  <c r="F11" i="3"/>
  <c r="F12" i="3"/>
  <c r="F13" i="3"/>
  <c r="F14" i="3"/>
  <c r="F15" i="3"/>
  <c r="F16" i="3"/>
  <c r="F17" i="3"/>
  <c r="F18" i="3"/>
  <c r="F19" i="3"/>
  <c r="F20" i="3"/>
  <c r="F10" i="3"/>
  <c r="D20" i="3"/>
  <c r="D19" i="3"/>
  <c r="D18" i="3"/>
  <c r="D17" i="3"/>
  <c r="D16" i="3"/>
  <c r="D15" i="3"/>
  <c r="D14" i="3"/>
  <c r="D13" i="3"/>
  <c r="D12" i="3"/>
  <c r="D11" i="3"/>
  <c r="D10" i="3"/>
  <c r="G10" i="3" s="1"/>
  <c r="D9" i="3"/>
  <c r="G9" i="3" s="1"/>
  <c r="D8" i="3"/>
  <c r="G8" i="3" s="1"/>
  <c r="D7" i="3"/>
  <c r="G7" i="3" s="1"/>
  <c r="D6" i="3"/>
  <c r="G6" i="3" s="1"/>
  <c r="D5" i="3"/>
  <c r="G5" i="3" s="1"/>
  <c r="C14" i="2"/>
  <c r="C5" i="8" s="1"/>
  <c r="C20" i="2"/>
  <c r="B4" i="8" s="1"/>
  <c r="I5" i="4" l="1"/>
  <c r="C7" i="7" s="1"/>
  <c r="H5" i="8" s="1"/>
  <c r="F5" i="5" l="1"/>
  <c r="C9" i="7" s="1"/>
  <c r="F9" i="3"/>
  <c r="I5" i="3" s="1"/>
  <c r="C5" i="7" s="1"/>
  <c r="G3" i="8" s="1"/>
  <c r="G4" i="8" l="1"/>
  <c r="C11" i="7"/>
  <c r="H6" i="8" s="1"/>
  <c r="C23" i="2"/>
  <c r="C6" i="8" s="1"/>
  <c r="C10" i="8" l="1"/>
</calcChain>
</file>

<file path=xl/sharedStrings.xml><?xml version="1.0" encoding="utf-8"?>
<sst xmlns="http://schemas.openxmlformats.org/spreadsheetml/2006/main" count="88" uniqueCount="71">
  <si>
    <t>Debtor Days</t>
  </si>
  <si>
    <t xml:space="preserve">Stock Days </t>
  </si>
  <si>
    <t xml:space="preserve">Debtor </t>
  </si>
  <si>
    <t xml:space="preserve">Invoice Date </t>
  </si>
  <si>
    <t xml:space="preserve">Payment Terms </t>
  </si>
  <si>
    <t>Due Date</t>
  </si>
  <si>
    <t xml:space="preserve">Paid Date </t>
  </si>
  <si>
    <t>Days vs Due</t>
  </si>
  <si>
    <t xml:space="preserve">Average Debtor Days </t>
  </si>
  <si>
    <t>Creditor Days</t>
  </si>
  <si>
    <t xml:space="preserve">Average Creditor Days </t>
  </si>
  <si>
    <t>"Turnover" or "Revenue" figure from your income statement ( or profit and loss)</t>
  </si>
  <si>
    <t xml:space="preserve">Your Debtor Days </t>
  </si>
  <si>
    <t>"Cost of sales"  figure from your income statement ( or profit and loss)</t>
  </si>
  <si>
    <t xml:space="preserve">"Trade creditors" figure from your balance sheet </t>
  </si>
  <si>
    <t xml:space="preserve">Your Creditor Days </t>
  </si>
  <si>
    <t xml:space="preserve">"Stocks" figure from your balance sheet </t>
  </si>
  <si>
    <t xml:space="preserve">Your Stock Days </t>
  </si>
  <si>
    <t xml:space="preserve">ABC Ltd. </t>
  </si>
  <si>
    <t>Days overdue</t>
  </si>
  <si>
    <t xml:space="preserve">DEF Ltd. </t>
  </si>
  <si>
    <t>Batch 123</t>
  </si>
  <si>
    <t>GHI Ltd.</t>
  </si>
  <si>
    <t>JKL Ltd.</t>
  </si>
  <si>
    <t>MNO Ltd.</t>
  </si>
  <si>
    <t>PQR Ltd.</t>
  </si>
  <si>
    <t>STU Ltd.</t>
  </si>
  <si>
    <t>VWX Ltd.</t>
  </si>
  <si>
    <t>YZ Ltd.</t>
  </si>
  <si>
    <t>"Trade debtors" or "debtors" figure from your balance sheet</t>
  </si>
  <si>
    <t>Creditor</t>
  </si>
  <si>
    <t>ZYX Ltd.</t>
  </si>
  <si>
    <t>Stock Consignment</t>
  </si>
  <si>
    <t>Received</t>
  </si>
  <si>
    <t>Sold</t>
  </si>
  <si>
    <t>Days unsold</t>
  </si>
  <si>
    <t xml:space="preserve">Average Stock Days </t>
  </si>
  <si>
    <t>Batch 345</t>
  </si>
  <si>
    <t>Batch 678</t>
  </si>
  <si>
    <t>Batch 910</t>
  </si>
  <si>
    <t>Batch 1120</t>
  </si>
  <si>
    <t>Your Cash Gap</t>
  </si>
  <si>
    <t>*Input your figures in the yellow boxes</t>
  </si>
  <si>
    <t>This is the average number of days it takes for your customers to pay you.</t>
  </si>
  <si>
    <t>This is the average number of days it takes you to pay your suppliers.</t>
  </si>
  <si>
    <r>
      <t xml:space="preserve">Use this table to list your </t>
    </r>
    <r>
      <rPr>
        <b/>
        <sz val="11"/>
        <color theme="1"/>
        <rFont val="Lato"/>
        <family val="2"/>
      </rPr>
      <t>Suppliers</t>
    </r>
    <r>
      <rPr>
        <sz val="11"/>
        <color theme="1"/>
        <rFont val="Lato"/>
        <family val="2"/>
      </rPr>
      <t xml:space="preserve"> (Creditors), they invoiced you and on what terms, when your invoice was due and when you paid them.</t>
    </r>
  </si>
  <si>
    <t>This is the average number of days’ worth of sales you have in your stock</t>
  </si>
  <si>
    <r>
      <t xml:space="preserve">Use this table to list your </t>
    </r>
    <r>
      <rPr>
        <b/>
        <sz val="11"/>
        <color theme="1"/>
        <rFont val="Lato"/>
        <family val="2"/>
      </rPr>
      <t>Customers</t>
    </r>
    <r>
      <rPr>
        <sz val="11"/>
        <color theme="1"/>
        <rFont val="Lato"/>
        <family val="2"/>
      </rPr>
      <t xml:space="preserve"> (Debtors), when you invoiced them and on what terms, when their invoice was due and when they paid you. </t>
    </r>
  </si>
  <si>
    <t>The data below is for example purposes only. Replace the sample data with your own information in the yellow boxes (do not write in the white boxes).</t>
  </si>
  <si>
    <t>This is the average number of days it takes you to pay your suppliers</t>
  </si>
  <si>
    <t>Creditor Days (your payments to your suppliers)</t>
  </si>
  <si>
    <t xml:space="preserve">Debtor days </t>
  </si>
  <si>
    <t xml:space="preserve">Stock days </t>
  </si>
  <si>
    <t xml:space="preserve">Creditor days </t>
  </si>
  <si>
    <t xml:space="preserve">Cash gap </t>
  </si>
  <si>
    <t>Annual Accounts</t>
  </si>
  <si>
    <t>Debtor Days (customer payments to you)</t>
  </si>
  <si>
    <t>CASH GAP CALCULATOR (from sample tabs)</t>
  </si>
  <si>
    <t>Sample Cash Gap</t>
  </si>
  <si>
    <t>Average Debtor Days (customer payments to you)</t>
  </si>
  <si>
    <t>Average Creditor Days (your payments to your suppliers)</t>
  </si>
  <si>
    <t>AVERAGE DEBTOR DAYS</t>
  </si>
  <si>
    <t>AVERAGE CREDITOR DAYS</t>
  </si>
  <si>
    <t>AVERAGE STOCK DAYS</t>
  </si>
  <si>
    <t>CASH GAP CALCULATOR (from Annual Accounts)</t>
  </si>
  <si>
    <t xml:space="preserve">Knowing the average number of days per year that you bring in and pay out cash can help you manage you cash flow and identify areas for improvement. Use your annual accounts to fill in the yellow boxes below. </t>
  </si>
  <si>
    <r>
      <rPr>
        <b/>
        <sz val="11"/>
        <color theme="1"/>
        <rFont val="Lato"/>
        <family val="2"/>
      </rPr>
      <t>HINT:</t>
    </r>
    <r>
      <rPr>
        <sz val="11"/>
        <color theme="1"/>
        <rFont val="Lato"/>
        <family val="2"/>
      </rPr>
      <t xml:space="preserve"> The smaller your Cash Gap the better (if you have a minus number, then you do not have a Cash Gap are you are in fact generating cash)</t>
    </r>
  </si>
  <si>
    <t xml:space="preserve">This is the difference between the number of days your business received cash from its customers for goods or services sold (Debtor Days) plus the days of stock on hand (Stock Days), and the number of days your business paid cash for goods and services purchased (Creditor Days). </t>
  </si>
  <si>
    <t>How long you are waiting for cash</t>
  </si>
  <si>
    <t xml:space="preserve">Use this table to list your batches of stock/inventory, when you received them and when they sold. </t>
  </si>
  <si>
    <t xml:space="preserve">Your averages days (Debtor, Creditor and Stock) and Cash Gap are shown here.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</si>
</sst>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15" x14ac:knownFonts="1">
    <font>
      <sz val="11"/>
      <color theme="1"/>
      <name val="Calibri"/>
      <family val="2"/>
      <scheme val="minor"/>
    </font>
    <font>
      <sz val="11"/>
      <color rgb="FFFF0000"/>
      <name val="Calibri"/>
      <family val="2"/>
      <scheme val="minor"/>
    </font>
    <font>
      <sz val="11"/>
      <color theme="1"/>
      <name val="Lato"/>
      <family val="2"/>
    </font>
    <font>
      <b/>
      <sz val="11"/>
      <color theme="0"/>
      <name val="Lato"/>
      <family val="2"/>
    </font>
    <font>
      <sz val="9"/>
      <color theme="1"/>
      <name val="Lato"/>
      <family val="2"/>
    </font>
    <font>
      <b/>
      <sz val="11"/>
      <color theme="1"/>
      <name val="Lato"/>
      <family val="2"/>
    </font>
    <font>
      <sz val="11"/>
      <name val="Lato"/>
      <family val="2"/>
    </font>
    <font>
      <b/>
      <sz val="15"/>
      <name val="Palatino Linotype"/>
      <family val="1"/>
    </font>
    <font>
      <b/>
      <sz val="15"/>
      <color theme="2" tint="-0.749992370372631"/>
      <name val="Palatino Linotype"/>
      <family val="1"/>
    </font>
    <font>
      <b/>
      <sz val="11"/>
      <name val="Lato"/>
      <family val="2"/>
    </font>
    <font>
      <b/>
      <sz val="11"/>
      <color theme="1"/>
      <name val="Calibri"/>
      <family val="2"/>
      <scheme val="minor"/>
    </font>
    <font>
      <b/>
      <sz val="10"/>
      <color rgb="FF202124"/>
      <name val="Arial"/>
      <family val="2"/>
    </font>
    <font>
      <sz val="9"/>
      <color rgb="FF353E46"/>
      <name val="Lato"/>
      <family val="2"/>
    </font>
    <font>
      <u/>
      <sz val="11"/>
      <color theme="10"/>
      <name val="Calibri"/>
      <family val="2"/>
      <scheme val="minor"/>
    </font>
    <font>
      <i/>
      <sz val="11"/>
      <color theme="1"/>
      <name val="Lato"/>
      <family val="2"/>
    </font>
  </fonts>
  <fills count="10">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5"/>
        <bgColor indexed="64"/>
      </patternFill>
    </fill>
    <fill>
      <patternFill patternType="solid">
        <fgColor theme="4"/>
        <bgColor indexed="64"/>
      </patternFill>
    </fill>
    <fill>
      <patternFill patternType="solid">
        <fgColor theme="7"/>
        <bgColor indexed="64"/>
      </patternFill>
    </fill>
    <fill>
      <patternFill patternType="solid">
        <fgColor theme="0" tint="-0.34998626667073579"/>
        <bgColor indexed="64"/>
      </patternFill>
    </fill>
    <fill>
      <patternFill patternType="solid">
        <fgColor theme="0" tint="-0.499984740745262"/>
        <bgColor indexed="64"/>
      </patternFill>
    </fill>
  </fills>
  <borders count="7">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13" fillId="0" borderId="0" applyNumberFormat="0" applyFill="0" applyBorder="0" applyAlignment="0" applyProtection="0"/>
  </cellStyleXfs>
  <cellXfs count="66">
    <xf numFmtId="0" fontId="0" fillId="0" borderId="0" xfId="0"/>
    <xf numFmtId="0" fontId="0" fillId="2" borderId="0" xfId="0" applyFill="1"/>
    <xf numFmtId="0" fontId="0" fillId="0" borderId="0" xfId="0" applyAlignment="1">
      <alignment horizontal="center"/>
    </xf>
    <xf numFmtId="0" fontId="2" fillId="0" borderId="0" xfId="0" applyFont="1"/>
    <xf numFmtId="0" fontId="4" fillId="0" borderId="0" xfId="0" applyFont="1" applyAlignment="1">
      <alignment wrapText="1"/>
    </xf>
    <xf numFmtId="0" fontId="2" fillId="0" borderId="4" xfId="0" applyFont="1" applyBorder="1"/>
    <xf numFmtId="0" fontId="5" fillId="0" borderId="0" xfId="0" applyFont="1"/>
    <xf numFmtId="1" fontId="5" fillId="4" borderId="0" xfId="0" applyNumberFormat="1" applyFont="1" applyFill="1"/>
    <xf numFmtId="1" fontId="2" fillId="0" borderId="0" xfId="0" applyNumberFormat="1" applyFont="1"/>
    <xf numFmtId="0" fontId="2" fillId="0" borderId="0" xfId="0" applyFont="1" applyAlignment="1">
      <alignment horizontal="center"/>
    </xf>
    <xf numFmtId="0" fontId="3" fillId="5" borderId="0" xfId="0" applyFont="1" applyFill="1"/>
    <xf numFmtId="0" fontId="9" fillId="0" borderId="0" xfId="0" applyFont="1" applyFill="1"/>
    <xf numFmtId="0" fontId="6" fillId="0" borderId="0" xfId="0" applyFont="1" applyFill="1" applyAlignment="1">
      <alignment horizontal="center"/>
    </xf>
    <xf numFmtId="0" fontId="3" fillId="6" borderId="0" xfId="0" applyFont="1" applyFill="1" applyAlignment="1">
      <alignment horizontal="center"/>
    </xf>
    <xf numFmtId="0" fontId="1" fillId="0" borderId="0" xfId="0" applyFont="1"/>
    <xf numFmtId="0" fontId="2" fillId="0" borderId="0" xfId="0" applyFont="1" applyFill="1" applyBorder="1"/>
    <xf numFmtId="0" fontId="2" fillId="0" borderId="0" xfId="0" applyFont="1" applyFill="1" applyBorder="1" applyAlignment="1">
      <alignment wrapText="1"/>
    </xf>
    <xf numFmtId="0" fontId="11" fillId="0" borderId="0" xfId="0" applyFont="1" applyAlignment="1">
      <alignment wrapText="1"/>
    </xf>
    <xf numFmtId="0" fontId="12" fillId="0" borderId="0" xfId="0" applyFont="1" applyAlignment="1">
      <alignment horizontal="center" wrapText="1"/>
    </xf>
    <xf numFmtId="0" fontId="2" fillId="0" borderId="0" xfId="0" applyFont="1" applyAlignment="1">
      <alignment wrapText="1"/>
    </xf>
    <xf numFmtId="0" fontId="13" fillId="0" borderId="0" xfId="1" applyAlignment="1">
      <alignment vertical="center"/>
    </xf>
    <xf numFmtId="14" fontId="2" fillId="0" borderId="4" xfId="0" applyNumberFormat="1" applyFont="1" applyBorder="1"/>
    <xf numFmtId="0" fontId="2" fillId="0" borderId="4" xfId="0" applyFont="1" applyBorder="1" applyAlignment="1">
      <alignment horizontal="center"/>
    </xf>
    <xf numFmtId="1" fontId="2" fillId="0" borderId="4" xfId="0" applyNumberFormat="1" applyFont="1" applyBorder="1" applyAlignment="1">
      <alignment horizontal="center"/>
    </xf>
    <xf numFmtId="0" fontId="12" fillId="0" borderId="0" xfId="0" applyFont="1" applyAlignment="1">
      <alignment horizontal="left" wrapText="1"/>
    </xf>
    <xf numFmtId="0" fontId="3" fillId="6" borderId="0" xfId="0" applyFont="1" applyFill="1" applyAlignment="1">
      <alignment horizontal="left"/>
    </xf>
    <xf numFmtId="1" fontId="0" fillId="0" borderId="0" xfId="0" applyNumberFormat="1"/>
    <xf numFmtId="0" fontId="3" fillId="6" borderId="0" xfId="0" applyFont="1" applyFill="1" applyBorder="1" applyAlignment="1">
      <alignment horizontal="center"/>
    </xf>
    <xf numFmtId="0" fontId="3" fillId="5" borderId="1" xfId="0" applyFont="1" applyFill="1" applyBorder="1" applyAlignment="1">
      <alignment horizontal="center"/>
    </xf>
    <xf numFmtId="1" fontId="5" fillId="0" borderId="2" xfId="0" applyNumberFormat="1" applyFont="1" applyBorder="1" applyAlignment="1">
      <alignment horizontal="center"/>
    </xf>
    <xf numFmtId="0" fontId="10" fillId="0" borderId="2" xfId="0" applyFont="1" applyBorder="1" applyAlignment="1">
      <alignment horizontal="center"/>
    </xf>
    <xf numFmtId="164" fontId="2" fillId="2" borderId="0" xfId="0" applyNumberFormat="1" applyFont="1" applyFill="1" applyBorder="1"/>
    <xf numFmtId="1" fontId="5" fillId="2" borderId="0" xfId="0" applyNumberFormat="1" applyFont="1" applyFill="1" applyBorder="1"/>
    <xf numFmtId="0" fontId="2" fillId="0" borderId="0" xfId="0" applyFont="1" applyBorder="1"/>
    <xf numFmtId="0" fontId="5" fillId="0" borderId="0" xfId="0" applyFont="1" applyBorder="1"/>
    <xf numFmtId="0" fontId="0" fillId="0" borderId="0" xfId="0" applyBorder="1"/>
    <xf numFmtId="0" fontId="12" fillId="0" borderId="0" xfId="0" applyFont="1" applyBorder="1" applyAlignment="1">
      <alignment horizontal="left" wrapText="1"/>
    </xf>
    <xf numFmtId="0" fontId="3" fillId="6" borderId="4" xfId="0" applyFont="1" applyFill="1" applyBorder="1" applyAlignment="1">
      <alignment horizontal="left"/>
    </xf>
    <xf numFmtId="1" fontId="5" fillId="0" borderId="3" xfId="0" applyNumberFormat="1" applyFont="1" applyBorder="1" applyAlignment="1">
      <alignment horizontal="center"/>
    </xf>
    <xf numFmtId="0" fontId="3" fillId="5" borderId="4" xfId="0" applyFont="1" applyFill="1" applyBorder="1"/>
    <xf numFmtId="0" fontId="3" fillId="8" borderId="4" xfId="0" applyFont="1" applyFill="1" applyBorder="1"/>
    <xf numFmtId="1" fontId="2" fillId="4" borderId="4" xfId="0" applyNumberFormat="1" applyFont="1" applyFill="1" applyBorder="1" applyAlignment="1">
      <alignment horizontal="center" wrapText="1"/>
    </xf>
    <xf numFmtId="164" fontId="2" fillId="2" borderId="0" xfId="0" applyNumberFormat="1" applyFont="1" applyFill="1" applyBorder="1" applyAlignment="1">
      <alignment horizontal="center"/>
    </xf>
    <xf numFmtId="1" fontId="2" fillId="4" borderId="4" xfId="0" applyNumberFormat="1" applyFont="1" applyFill="1" applyBorder="1" applyAlignment="1">
      <alignment horizontal="center"/>
    </xf>
    <xf numFmtId="1" fontId="5" fillId="2" borderId="0" xfId="0" applyNumberFormat="1" applyFont="1" applyFill="1" applyBorder="1" applyAlignment="1">
      <alignment horizontal="center"/>
    </xf>
    <xf numFmtId="0" fontId="2" fillId="4" borderId="4" xfId="0" applyFont="1" applyFill="1" applyBorder="1" applyAlignment="1">
      <alignment horizontal="center"/>
    </xf>
    <xf numFmtId="1" fontId="2" fillId="0" borderId="0" xfId="0" applyNumberFormat="1" applyFont="1" applyBorder="1" applyAlignment="1">
      <alignment horizontal="center"/>
    </xf>
    <xf numFmtId="0" fontId="2" fillId="0" borderId="0" xfId="0" applyFont="1" applyBorder="1" applyAlignment="1">
      <alignment horizontal="center"/>
    </xf>
    <xf numFmtId="0" fontId="3" fillId="9" borderId="0" xfId="0" applyFont="1" applyFill="1"/>
    <xf numFmtId="0" fontId="9" fillId="7" borderId="5" xfId="0" applyFont="1" applyFill="1" applyBorder="1"/>
    <xf numFmtId="1" fontId="5" fillId="4" borderId="6" xfId="0" applyNumberFormat="1" applyFont="1" applyFill="1" applyBorder="1"/>
    <xf numFmtId="1" fontId="5" fillId="4" borderId="6" xfId="0" applyNumberFormat="1" applyFont="1" applyFill="1" applyBorder="1" applyAlignment="1">
      <alignment horizontal="center"/>
    </xf>
    <xf numFmtId="0" fontId="7" fillId="0" borderId="0" xfId="0" applyFont="1" applyAlignment="1">
      <alignment horizontal="left" vertical="center"/>
    </xf>
    <xf numFmtId="0" fontId="2" fillId="0" borderId="0" xfId="0" applyFont="1" applyAlignment="1">
      <alignment horizontal="left" wrapText="1"/>
    </xf>
    <xf numFmtId="0" fontId="8" fillId="0" borderId="0" xfId="0" applyFont="1" applyAlignment="1">
      <alignment horizontal="left"/>
    </xf>
    <xf numFmtId="0" fontId="14" fillId="0" borderId="0" xfId="0" applyFont="1" applyAlignment="1">
      <alignment horizontal="left" wrapText="1"/>
    </xf>
    <xf numFmtId="0" fontId="7" fillId="0" borderId="0" xfId="0" applyFont="1" applyAlignment="1">
      <alignment horizontal="left"/>
    </xf>
    <xf numFmtId="164" fontId="2" fillId="3" borderId="4" xfId="0" applyNumberFormat="1" applyFont="1" applyFill="1" applyBorder="1" applyProtection="1">
      <protection locked="0"/>
    </xf>
    <xf numFmtId="0" fontId="3" fillId="6" borderId="0" xfId="0" applyFont="1" applyFill="1" applyAlignment="1" applyProtection="1">
      <alignment horizontal="center"/>
      <protection locked="0"/>
    </xf>
    <xf numFmtId="0" fontId="2" fillId="3" borderId="4" xfId="0" applyFont="1" applyFill="1" applyBorder="1" applyProtection="1">
      <protection locked="0"/>
    </xf>
    <xf numFmtId="14" fontId="2" fillId="3" borderId="4" xfId="0" applyNumberFormat="1" applyFont="1" applyFill="1" applyBorder="1" applyProtection="1">
      <protection locked="0"/>
    </xf>
    <xf numFmtId="0" fontId="2" fillId="3" borderId="4" xfId="0" applyFont="1" applyFill="1" applyBorder="1" applyAlignment="1" applyProtection="1">
      <alignment horizontal="center"/>
      <protection locked="0"/>
    </xf>
    <xf numFmtId="0" fontId="2" fillId="0" borderId="0" xfId="0" applyFont="1" applyProtection="1">
      <protection locked="0"/>
    </xf>
    <xf numFmtId="0" fontId="0" fillId="3" borderId="4" xfId="0" applyFill="1" applyBorder="1" applyProtection="1">
      <protection locked="0"/>
    </xf>
    <xf numFmtId="0" fontId="0" fillId="0" borderId="0" xfId="0" applyProtection="1">
      <protection locked="0"/>
    </xf>
    <xf numFmtId="0" fontId="2" fillId="0" borderId="0" xfId="0" applyFont="1" applyAlignment="1">
      <alignment horizontal="left" vertical="top" wrapText="1"/>
    </xf>
  </cellXfs>
  <cellStyles count="2">
    <cellStyle name="Hyperlink" xfId="1" builtinId="8"/>
    <cellStyle name="Normal" xfId="0" builtinId="0"/>
  </cellStyles>
  <dxfs count="4">
    <dxf>
      <fill>
        <patternFill>
          <bgColor rgb="FFFFC7CE"/>
        </patternFill>
      </fill>
    </dxf>
    <dxf>
      <font>
        <color rgb="FF006100"/>
      </font>
      <fill>
        <patternFill>
          <bgColor rgb="FFC6EFCE"/>
        </patternFill>
      </fill>
    </dxf>
    <dxf>
      <fill>
        <patternFill>
          <bgColor rgb="FFFFC7CE"/>
        </patternFill>
      </fill>
    </dxf>
    <dxf>
      <font>
        <color rgb="FF006100"/>
      </font>
      <fill>
        <patternFill>
          <bgColor rgb="FFC6EFCE"/>
        </patternFill>
      </fill>
    </dxf>
  </dxfs>
  <tableStyles count="0" defaultTableStyle="TableStyleMedium2" defaultPivotStyle="PivotStyleLight16"/>
  <colors>
    <mruColors>
      <color rgb="FFCC00CC"/>
      <color rgb="FF032F6C"/>
      <color rgb="FFFE6C0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500">
                <a:latin typeface="Palatino Linotype" panose="02040502050505030304" pitchFamily="18" charset="0"/>
              </a:rPr>
              <a:t>Cash</a:t>
            </a:r>
            <a:r>
              <a:rPr lang="en-GB" sz="1500" baseline="0">
                <a:latin typeface="Palatino Linotype" panose="02040502050505030304" pitchFamily="18" charset="0"/>
              </a:rPr>
              <a:t> Flow Cycle</a:t>
            </a:r>
            <a:endParaRPr lang="en-GB" sz="1500">
              <a:latin typeface="Palatino Linotype" panose="02040502050505030304" pitchFamily="18"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5774868029136807"/>
          <c:y val="0.14207287913163397"/>
          <c:w val="0.80821813530331177"/>
          <c:h val="0.70113578228568885"/>
        </c:manualLayout>
      </c:layout>
      <c:barChart>
        <c:barDir val="bar"/>
        <c:grouping val="stacked"/>
        <c:varyColors val="0"/>
        <c:ser>
          <c:idx val="0"/>
          <c:order val="0"/>
          <c:tx>
            <c:strRef>
              <c:f>Data!$A$3</c:f>
              <c:strCache>
                <c:ptCount val="1"/>
                <c:pt idx="0">
                  <c:v>Debtor days </c:v>
                </c:pt>
              </c:strCache>
            </c:strRef>
          </c:tx>
          <c:spPr>
            <a:solidFill>
              <a:schemeClr val="accent1"/>
            </a:solidFill>
            <a:ln>
              <a:noFill/>
            </a:ln>
            <a:effectLst/>
          </c:spPr>
          <c:invertIfNegative val="0"/>
          <c:dLbls>
            <c:dLbl>
              <c:idx val="0"/>
              <c:tx>
                <c:rich>
                  <a:bodyPr/>
                  <a:lstStyle/>
                  <a:p>
                    <a:r>
                      <a:rPr lang="en-US">
                        <a:latin typeface="Lato" panose="020F0502020204030203" pitchFamily="34" charset="0"/>
                      </a:rPr>
                      <a:t>Debtor Days </a:t>
                    </a:r>
                    <a:fld id="{C41D6D6E-44B9-45D1-BEB1-0A95C5F20DAA}" type="VALUE">
                      <a:rPr lang="en-US">
                        <a:latin typeface="Lato" panose="020F0502020204030203" pitchFamily="34" charset="0"/>
                      </a:rPr>
                      <a:pPr/>
                      <a:t>[VALUE]</a:t>
                    </a:fld>
                    <a:endParaRPr lang="en-US">
                      <a:latin typeface="Lato" panose="020F0502020204030203" pitchFamily="34" charset="0"/>
                    </a:endParaRP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6-6823-466E-B4BD-057F7F155757}"/>
                </c:ext>
              </c:extLst>
            </c:dLbl>
            <c:numFmt formatCode="#,##0_ ;\-#,##0\ "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Data!$B$3:$C$3</c:f>
              <c:numCache>
                <c:formatCode>General</c:formatCode>
                <c:ptCount val="2"/>
                <c:pt idx="0" formatCode="0">
                  <c:v>60.833333333333329</c:v>
                </c:pt>
              </c:numCache>
            </c:numRef>
          </c:val>
          <c:extLst>
            <c:ext xmlns:c16="http://schemas.microsoft.com/office/drawing/2014/chart" uri="{C3380CC4-5D6E-409C-BE32-E72D297353CC}">
              <c16:uniqueId val="{00000000-6823-466E-B4BD-057F7F155757}"/>
            </c:ext>
          </c:extLst>
        </c:ser>
        <c:ser>
          <c:idx val="1"/>
          <c:order val="1"/>
          <c:tx>
            <c:strRef>
              <c:f>Data!$A$4</c:f>
              <c:strCache>
                <c:ptCount val="1"/>
                <c:pt idx="0">
                  <c:v>Stock days </c:v>
                </c:pt>
              </c:strCache>
            </c:strRef>
          </c:tx>
          <c:spPr>
            <a:solidFill>
              <a:schemeClr val="accent2"/>
            </a:solidFill>
            <a:ln>
              <a:noFill/>
            </a:ln>
            <a:effectLst/>
          </c:spPr>
          <c:invertIfNegative val="0"/>
          <c:dLbls>
            <c:dLbl>
              <c:idx val="0"/>
              <c:tx>
                <c:rich>
                  <a:bodyPr/>
                  <a:lstStyle/>
                  <a:p>
                    <a:r>
                      <a:rPr lang="en-US" sz="900">
                        <a:latin typeface="Lato" panose="020F0502020204030203" pitchFamily="34" charset="0"/>
                      </a:rPr>
                      <a:t>Stock Days </a:t>
                    </a:r>
                    <a:fld id="{51AD06CB-9F69-4A23-ABA0-099577DC069A}" type="VALUE">
                      <a:rPr lang="en-US" sz="900">
                        <a:latin typeface="Lato" panose="020F0502020204030203" pitchFamily="34" charset="0"/>
                      </a:rPr>
                      <a:pPr/>
                      <a:t>[VALUE]</a:t>
                    </a:fld>
                    <a:endParaRPr lang="en-US" sz="900">
                      <a:latin typeface="Lato" panose="020F0502020204030203" pitchFamily="34" charset="0"/>
                    </a:endParaRP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8-6823-466E-B4BD-057F7F155757}"/>
                </c:ext>
              </c:extLst>
            </c:dLbl>
            <c:numFmt formatCode="#,##0_ ;\-#,##0\ "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Data!$B$4:$C$4</c:f>
              <c:numCache>
                <c:formatCode>General</c:formatCode>
                <c:ptCount val="2"/>
                <c:pt idx="0" formatCode="0">
                  <c:v>24.333333333333332</c:v>
                </c:pt>
              </c:numCache>
            </c:numRef>
          </c:val>
          <c:extLst>
            <c:ext xmlns:c16="http://schemas.microsoft.com/office/drawing/2014/chart" uri="{C3380CC4-5D6E-409C-BE32-E72D297353CC}">
              <c16:uniqueId val="{00000001-6823-466E-B4BD-057F7F155757}"/>
            </c:ext>
          </c:extLst>
        </c:ser>
        <c:ser>
          <c:idx val="2"/>
          <c:order val="2"/>
          <c:tx>
            <c:strRef>
              <c:f>Data!$A$5</c:f>
              <c:strCache>
                <c:ptCount val="1"/>
                <c:pt idx="0">
                  <c:v>Creditor days </c:v>
                </c:pt>
              </c:strCache>
            </c:strRef>
          </c:tx>
          <c:spPr>
            <a:solidFill>
              <a:schemeClr val="accent3"/>
            </a:solidFill>
            <a:ln>
              <a:noFill/>
            </a:ln>
            <a:effectLst/>
          </c:spPr>
          <c:invertIfNegative val="0"/>
          <c:dLbls>
            <c:dLbl>
              <c:idx val="1"/>
              <c:tx>
                <c:rich>
                  <a:bodyPr/>
                  <a:lstStyle/>
                  <a:p>
                    <a:r>
                      <a:rPr lang="en-US"/>
                      <a:t>Creditor</a:t>
                    </a:r>
                    <a:r>
                      <a:rPr lang="en-US" baseline="0"/>
                      <a:t> Days </a:t>
                    </a:r>
                    <a:fld id="{7250360B-AFE9-490D-BABC-1514861BDC20}" type="VALUE">
                      <a:rPr lang="en-US"/>
                      <a:pPr/>
                      <a:t>[VALUE]</a:t>
                    </a:fld>
                    <a:endParaRPr lang="en-US" baseline="0"/>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6823-466E-B4BD-057F7F155757}"/>
                </c:ext>
              </c:extLst>
            </c:dLbl>
            <c:numFmt formatCode="#,##0_ ;\-#,##0\ "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Lato" panose="020F0502020204030203" pitchFamily="34" charset="0"/>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Data!$B$5:$C$5</c:f>
              <c:numCache>
                <c:formatCode>0</c:formatCode>
                <c:ptCount val="2"/>
                <c:pt idx="1">
                  <c:v>19.466666666666669</c:v>
                </c:pt>
              </c:numCache>
            </c:numRef>
          </c:val>
          <c:extLst>
            <c:ext xmlns:c16="http://schemas.microsoft.com/office/drawing/2014/chart" uri="{C3380CC4-5D6E-409C-BE32-E72D297353CC}">
              <c16:uniqueId val="{00000002-6823-466E-B4BD-057F7F155757}"/>
            </c:ext>
          </c:extLst>
        </c:ser>
        <c:ser>
          <c:idx val="3"/>
          <c:order val="3"/>
          <c:tx>
            <c:strRef>
              <c:f>Data!$A$6</c:f>
              <c:strCache>
                <c:ptCount val="1"/>
                <c:pt idx="0">
                  <c:v>Cash gap </c:v>
                </c:pt>
              </c:strCache>
            </c:strRef>
          </c:tx>
          <c:spPr>
            <a:solidFill>
              <a:schemeClr val="accent4"/>
            </a:solidFill>
            <a:ln>
              <a:noFill/>
            </a:ln>
            <a:effectLst/>
          </c:spPr>
          <c:invertIfNegative val="0"/>
          <c:dLbls>
            <c:dLbl>
              <c:idx val="1"/>
              <c:layout>
                <c:manualLayout>
                  <c:x val="0.1192457016084304"/>
                  <c:y val="-4.4563279857397506E-3"/>
                </c:manualLayout>
              </c:layout>
              <c:tx>
                <c:rich>
                  <a:bodyPr/>
                  <a:lstStyle/>
                  <a:p>
                    <a:r>
                      <a:rPr lang="en-US"/>
                      <a:t>Cash Gap</a:t>
                    </a:r>
                    <a:r>
                      <a:rPr lang="en-US" baseline="0"/>
                      <a:t> </a:t>
                    </a:r>
                    <a:fld id="{10700565-5C73-4D3E-B989-E0A4D89E0DB7}" type="VALUE">
                      <a:rPr lang="en-US"/>
                      <a:pPr/>
                      <a:t>[VALUE]</a:t>
                    </a:fld>
                    <a:r>
                      <a:rPr lang="en-US" baseline="0"/>
                      <a:t> Days</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7-6823-466E-B4BD-057F7F155757}"/>
                </c:ext>
              </c:extLst>
            </c:dLbl>
            <c:numFmt formatCode="#,##0_ ;\-#,##0\ " sourceLinked="0"/>
            <c:spPr>
              <a:noFill/>
              <a:ln>
                <a:noFill/>
              </a:ln>
              <a:effectLst/>
            </c:spPr>
            <c:txPr>
              <a:bodyPr rot="0" spcFirstLastPara="1" vertOverflow="ellipsis" vert="horz" wrap="square" lIns="38100" tIns="19050" rIns="38100" bIns="19050" anchor="ctr" anchorCtr="0">
                <a:spAutoFit/>
              </a:bodyPr>
              <a:lstStyle/>
              <a:p>
                <a:pPr algn="ctr">
                  <a:defRPr sz="900" b="0" i="0" u="none" strike="noStrike" kern="1200" baseline="0">
                    <a:solidFill>
                      <a:schemeClr val="tx1"/>
                    </a:solidFill>
                    <a:latin typeface="Lato" panose="020F0502020204030203" pitchFamily="34" charset="0"/>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Data!$B$6:$C$6</c:f>
              <c:numCache>
                <c:formatCode>0</c:formatCode>
                <c:ptCount val="2"/>
                <c:pt idx="1">
                  <c:v>65.699999999999989</c:v>
                </c:pt>
              </c:numCache>
            </c:numRef>
          </c:val>
          <c:extLst>
            <c:ext xmlns:c16="http://schemas.microsoft.com/office/drawing/2014/chart" uri="{C3380CC4-5D6E-409C-BE32-E72D297353CC}">
              <c16:uniqueId val="{00000003-6823-466E-B4BD-057F7F155757}"/>
            </c:ext>
          </c:extLst>
        </c:ser>
        <c:dLbls>
          <c:dLblPos val="ctr"/>
          <c:showLegendKey val="0"/>
          <c:showVal val="1"/>
          <c:showCatName val="0"/>
          <c:showSerName val="0"/>
          <c:showPercent val="0"/>
          <c:showBubbleSize val="0"/>
        </c:dLbls>
        <c:gapWidth val="150"/>
        <c:overlap val="100"/>
        <c:axId val="1711241775"/>
        <c:axId val="1711240527"/>
      </c:barChart>
      <c:catAx>
        <c:axId val="1711241775"/>
        <c:scaling>
          <c:orientation val="minMax"/>
        </c:scaling>
        <c:delete val="1"/>
        <c:axPos val="l"/>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sz="900" b="0" i="0" baseline="0">
                    <a:effectLst/>
                    <a:latin typeface="Lato" panose="020F0502020204030203" pitchFamily="34" charset="0"/>
                  </a:rPr>
                  <a:t>Avg days </a:t>
                </a:r>
                <a:endParaRPr lang="en-GB" sz="900">
                  <a:effectLst/>
                  <a:latin typeface="Lato" panose="020F0502020204030203" pitchFamily="34" charset="0"/>
                </a:endParaRPr>
              </a:p>
              <a:p>
                <a:pPr>
                  <a:defRPr/>
                </a:pPr>
                <a:r>
                  <a:rPr lang="en-GB" sz="900" b="0" i="0" baseline="0">
                    <a:effectLst/>
                    <a:latin typeface="Lato" panose="020F0502020204030203" pitchFamily="34" charset="0"/>
                  </a:rPr>
                  <a:t>cash going out/ needed</a:t>
                </a:r>
                <a:endParaRPr lang="en-GB" sz="900">
                  <a:effectLst/>
                  <a:latin typeface="Lato" panose="020F0502020204030203" pitchFamily="34" charset="0"/>
                </a:endParaRPr>
              </a:p>
            </c:rich>
          </c:tx>
          <c:layout>
            <c:manualLayout>
              <c:xMode val="edge"/>
              <c:yMode val="edge"/>
              <c:x val="0"/>
              <c:y val="0.25893667422928068"/>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crossAx val="1711240527"/>
        <c:crosses val="autoZero"/>
        <c:auto val="1"/>
        <c:lblAlgn val="ctr"/>
        <c:lblOffset val="100"/>
        <c:noMultiLvlLbl val="0"/>
      </c:catAx>
      <c:valAx>
        <c:axId val="1711240527"/>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sz="900">
                    <a:latin typeface="Lato" panose="020F0502020204030203" pitchFamily="34" charset="0"/>
                  </a:rPr>
                  <a:t>Avg days </a:t>
                </a:r>
              </a:p>
              <a:p>
                <a:pPr>
                  <a:defRPr/>
                </a:pPr>
                <a:r>
                  <a:rPr lang="en-GB" sz="900">
                    <a:latin typeface="Lato" panose="020F0502020204030203" pitchFamily="34" charset="0"/>
                  </a:rPr>
                  <a:t>waiting</a:t>
                </a:r>
                <a:r>
                  <a:rPr lang="en-GB" sz="900" baseline="0">
                    <a:latin typeface="Lato" panose="020F0502020204030203" pitchFamily="34" charset="0"/>
                  </a:rPr>
                  <a:t> </a:t>
                </a:r>
              </a:p>
              <a:p>
                <a:pPr>
                  <a:defRPr/>
                </a:pPr>
                <a:r>
                  <a:rPr lang="en-GB" sz="900" baseline="0">
                    <a:latin typeface="Lato" panose="020F0502020204030203" pitchFamily="34" charset="0"/>
                  </a:rPr>
                  <a:t>for cash</a:t>
                </a:r>
              </a:p>
              <a:p>
                <a:pPr>
                  <a:defRPr/>
                </a:pPr>
                <a:r>
                  <a:rPr lang="en-GB" sz="900" baseline="0">
                    <a:latin typeface="Lato" panose="020F0502020204030203" pitchFamily="34" charset="0"/>
                  </a:rPr>
                  <a:t>coming in</a:t>
                </a:r>
                <a:endParaRPr lang="en-GB" sz="900">
                  <a:latin typeface="Lato" panose="020F0502020204030203" pitchFamily="34" charset="0"/>
                </a:endParaRPr>
              </a:p>
            </c:rich>
          </c:tx>
          <c:layout>
            <c:manualLayout>
              <c:xMode val="edge"/>
              <c:yMode val="edge"/>
              <c:x val="2.0280929450747789E-2"/>
              <c:y val="0.6108579118288179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1124177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500">
                <a:latin typeface="Palatino Linotype" panose="02040502050505030304" pitchFamily="18" charset="0"/>
              </a:rPr>
              <a:t>Cash</a:t>
            </a:r>
            <a:r>
              <a:rPr lang="en-GB" sz="1500" baseline="0">
                <a:latin typeface="Palatino Linotype" panose="02040502050505030304" pitchFamily="18" charset="0"/>
              </a:rPr>
              <a:t> Flow Cycle</a:t>
            </a:r>
            <a:endParaRPr lang="en-GB" sz="1500">
              <a:latin typeface="Palatino Linotype" panose="02040502050505030304" pitchFamily="18"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3681620982944143"/>
          <c:y val="0.17765076052240458"/>
          <c:w val="0.80719920748738028"/>
          <c:h val="0.53621161812604745"/>
        </c:manualLayout>
      </c:layout>
      <c:barChart>
        <c:barDir val="bar"/>
        <c:grouping val="stacked"/>
        <c:varyColors val="0"/>
        <c:ser>
          <c:idx val="0"/>
          <c:order val="0"/>
          <c:tx>
            <c:strRef>
              <c:f>Data!$F$3</c:f>
              <c:strCache>
                <c:ptCount val="1"/>
                <c:pt idx="0">
                  <c:v>Debtor days </c:v>
                </c:pt>
              </c:strCache>
            </c:strRef>
          </c:tx>
          <c:spPr>
            <a:solidFill>
              <a:schemeClr val="accent1"/>
            </a:solidFill>
            <a:ln>
              <a:noFill/>
            </a:ln>
            <a:effectLst/>
          </c:spPr>
          <c:invertIfNegative val="0"/>
          <c:dLbls>
            <c:dLbl>
              <c:idx val="0"/>
              <c:tx>
                <c:rich>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Lato" panose="020F0502020204030203" pitchFamily="34" charset="0"/>
                        <a:ea typeface="+mn-ea"/>
                        <a:cs typeface="+mn-cs"/>
                      </a:defRPr>
                    </a:pPr>
                    <a:r>
                      <a:rPr lang="en-US"/>
                      <a:t>Debtor Days </a:t>
                    </a:r>
                    <a:fld id="{B306B6ED-23E0-4F64-9E80-E6D688FB144D}" type="VALUE">
                      <a:rPr lang="en-US"/>
                      <a:pPr>
                        <a:defRPr>
                          <a:solidFill>
                            <a:schemeClr val="bg1"/>
                          </a:solidFill>
                          <a:latin typeface="Lato" panose="020F0502020204030203" pitchFamily="34" charset="0"/>
                        </a:defRPr>
                      </a:pPr>
                      <a:t>[VALUE]</a:t>
                    </a:fld>
                    <a:endParaRPr lang="en-US"/>
                  </a:p>
                </c:rich>
              </c:tx>
              <c:numFmt formatCode="0_ ;\-0\ "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Lato" panose="020F0502020204030203" pitchFamily="34" charset="0"/>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7C71-41A7-81BD-C71AECC3384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Data!$G$2:$H$2</c:f>
              <c:strCache>
                <c:ptCount val="1"/>
                <c:pt idx="0">
                  <c:v>How long you are waiting for cash</c:v>
                </c:pt>
              </c:strCache>
            </c:strRef>
          </c:cat>
          <c:val>
            <c:numRef>
              <c:f>Data!$G$3:$H$3</c:f>
              <c:numCache>
                <c:formatCode>General</c:formatCode>
                <c:ptCount val="2"/>
                <c:pt idx="0" formatCode="0">
                  <c:v>37.6</c:v>
                </c:pt>
              </c:numCache>
            </c:numRef>
          </c:val>
          <c:extLst>
            <c:ext xmlns:c16="http://schemas.microsoft.com/office/drawing/2014/chart" uri="{C3380CC4-5D6E-409C-BE32-E72D297353CC}">
              <c16:uniqueId val="{00000001-7C71-41A7-81BD-C71AECC33846}"/>
            </c:ext>
          </c:extLst>
        </c:ser>
        <c:ser>
          <c:idx val="1"/>
          <c:order val="1"/>
          <c:tx>
            <c:strRef>
              <c:f>Data!$F$4</c:f>
              <c:strCache>
                <c:ptCount val="1"/>
                <c:pt idx="0">
                  <c:v>Stock days </c:v>
                </c:pt>
              </c:strCache>
            </c:strRef>
          </c:tx>
          <c:spPr>
            <a:solidFill>
              <a:schemeClr val="accent2"/>
            </a:solidFill>
            <a:ln>
              <a:noFill/>
            </a:ln>
            <a:effectLst/>
          </c:spPr>
          <c:invertIfNegative val="0"/>
          <c:dLbls>
            <c:dLbl>
              <c:idx val="0"/>
              <c:tx>
                <c:rich>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Lato" panose="020F0502020204030203" pitchFamily="34" charset="0"/>
                        <a:ea typeface="+mn-ea"/>
                        <a:cs typeface="+mn-cs"/>
                      </a:defRPr>
                    </a:pPr>
                    <a:r>
                      <a:rPr lang="en-US"/>
                      <a:t>Stock</a:t>
                    </a:r>
                    <a:r>
                      <a:rPr lang="en-US" baseline="0"/>
                      <a:t> Days </a:t>
                    </a:r>
                    <a:fld id="{3F017688-D3C3-454A-9BB7-B2E10D1D8A04}" type="VALUE">
                      <a:rPr lang="en-US"/>
                      <a:pPr>
                        <a:defRPr>
                          <a:solidFill>
                            <a:schemeClr val="bg1"/>
                          </a:solidFill>
                          <a:latin typeface="Lato" panose="020F0502020204030203" pitchFamily="34" charset="0"/>
                        </a:defRPr>
                      </a:pPr>
                      <a:t>[VALUE]</a:t>
                    </a:fld>
                    <a:endParaRPr lang="en-US" baseline="0"/>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Lato" panose="020F0502020204030203" pitchFamily="34" charset="0"/>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7C71-41A7-81BD-C71AECC3384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Data!$G$2:$H$2</c:f>
              <c:strCache>
                <c:ptCount val="1"/>
                <c:pt idx="0">
                  <c:v>How long you are waiting for cash</c:v>
                </c:pt>
              </c:strCache>
            </c:strRef>
          </c:cat>
          <c:val>
            <c:numRef>
              <c:f>Data!$G$4:$H$4</c:f>
              <c:numCache>
                <c:formatCode>General</c:formatCode>
                <c:ptCount val="2"/>
                <c:pt idx="0" formatCode="0">
                  <c:v>40.200000000000003</c:v>
                </c:pt>
              </c:numCache>
            </c:numRef>
          </c:val>
          <c:extLst>
            <c:ext xmlns:c16="http://schemas.microsoft.com/office/drawing/2014/chart" uri="{C3380CC4-5D6E-409C-BE32-E72D297353CC}">
              <c16:uniqueId val="{00000003-7C71-41A7-81BD-C71AECC33846}"/>
            </c:ext>
          </c:extLst>
        </c:ser>
        <c:ser>
          <c:idx val="2"/>
          <c:order val="2"/>
          <c:tx>
            <c:strRef>
              <c:f>Data!$F$5</c:f>
              <c:strCache>
                <c:ptCount val="1"/>
                <c:pt idx="0">
                  <c:v>Creditor days </c:v>
                </c:pt>
              </c:strCache>
            </c:strRef>
          </c:tx>
          <c:spPr>
            <a:solidFill>
              <a:schemeClr val="accent3"/>
            </a:solidFill>
            <a:ln>
              <a:noFill/>
            </a:ln>
            <a:effectLst/>
          </c:spPr>
          <c:invertIfNegative val="0"/>
          <c:dLbls>
            <c:dLbl>
              <c:idx val="1"/>
              <c:tx>
                <c:rich>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Lato" panose="020F0502020204030203" pitchFamily="34" charset="0"/>
                        <a:ea typeface="+mn-ea"/>
                        <a:cs typeface="+mn-cs"/>
                      </a:defRPr>
                    </a:pPr>
                    <a:r>
                      <a:rPr lang="en-US"/>
                      <a:t>Creditor</a:t>
                    </a:r>
                    <a:r>
                      <a:rPr lang="en-US" baseline="0"/>
                      <a:t> Days </a:t>
                    </a:r>
                    <a:fld id="{FF61B31C-3BE9-4B9B-9C91-B89D74617B0F}" type="VALUE">
                      <a:rPr lang="en-US"/>
                      <a:pPr>
                        <a:defRPr>
                          <a:solidFill>
                            <a:schemeClr val="bg1"/>
                          </a:solidFill>
                          <a:latin typeface="Lato" panose="020F0502020204030203" pitchFamily="34" charset="0"/>
                        </a:defRPr>
                      </a:pPr>
                      <a:t>[VALUE]</a:t>
                    </a:fld>
                    <a:endParaRPr lang="en-US" baseline="0"/>
                  </a:p>
                </c:rich>
              </c:tx>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Lato" panose="020F0502020204030203" pitchFamily="34" charset="0"/>
                      <a:ea typeface="+mn-ea"/>
                      <a:cs typeface="+mn-cs"/>
                    </a:defRPr>
                  </a:pPr>
                  <a:endParaRPr lang="en-US"/>
                </a:p>
              </c:txPr>
              <c:dLblPos val="ctr"/>
              <c:showLegendKey val="0"/>
              <c:showVal val="1"/>
              <c:showCatName val="0"/>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4-7C71-41A7-81BD-C71AECC3384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Data!$G$2:$H$2</c:f>
              <c:strCache>
                <c:ptCount val="1"/>
                <c:pt idx="0">
                  <c:v>How long you are waiting for cash</c:v>
                </c:pt>
              </c:strCache>
            </c:strRef>
          </c:cat>
          <c:val>
            <c:numRef>
              <c:f>Data!$G$5:$H$5</c:f>
              <c:numCache>
                <c:formatCode>0</c:formatCode>
                <c:ptCount val="2"/>
                <c:pt idx="1">
                  <c:v>45.8</c:v>
                </c:pt>
              </c:numCache>
            </c:numRef>
          </c:val>
          <c:extLst>
            <c:ext xmlns:c16="http://schemas.microsoft.com/office/drawing/2014/chart" uri="{C3380CC4-5D6E-409C-BE32-E72D297353CC}">
              <c16:uniqueId val="{00000005-7C71-41A7-81BD-C71AECC33846}"/>
            </c:ext>
          </c:extLst>
        </c:ser>
        <c:ser>
          <c:idx val="3"/>
          <c:order val="3"/>
          <c:tx>
            <c:strRef>
              <c:f>Data!$F$6</c:f>
              <c:strCache>
                <c:ptCount val="1"/>
                <c:pt idx="0">
                  <c:v>Cash gap </c:v>
                </c:pt>
              </c:strCache>
            </c:strRef>
          </c:tx>
          <c:spPr>
            <a:solidFill>
              <a:schemeClr val="accent4"/>
            </a:solidFill>
            <a:ln>
              <a:noFill/>
            </a:ln>
            <a:effectLst/>
          </c:spPr>
          <c:invertIfNegative val="0"/>
          <c:dLbls>
            <c:dLbl>
              <c:idx val="1"/>
              <c:tx>
                <c:rich>
                  <a:bodyPr/>
                  <a:lstStyle/>
                  <a:p>
                    <a:r>
                      <a:rPr lang="en-US">
                        <a:latin typeface="Lato" panose="020F0502020204030203" pitchFamily="34" charset="0"/>
                      </a:rPr>
                      <a:t>Cash Gap </a:t>
                    </a:r>
                    <a:fld id="{F0A95475-1D8A-4DD4-B5C3-157C72D1B0FF}" type="VALUE">
                      <a:rPr lang="en-US">
                        <a:latin typeface="Lato" panose="020F0502020204030203" pitchFamily="34" charset="0"/>
                      </a:rPr>
                      <a:pPr/>
                      <a:t>[VALUE]</a:t>
                    </a:fld>
                    <a:r>
                      <a:rPr lang="en-US">
                        <a:latin typeface="Lato" panose="020F0502020204030203" pitchFamily="34" charset="0"/>
                      </a:rPr>
                      <a:t> Days</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6-7C71-41A7-81BD-C71AECC3384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Data!$G$2:$H$2</c:f>
              <c:strCache>
                <c:ptCount val="1"/>
                <c:pt idx="0">
                  <c:v>How long you are waiting for cash</c:v>
                </c:pt>
              </c:strCache>
            </c:strRef>
          </c:cat>
          <c:val>
            <c:numRef>
              <c:f>Data!$G$6:$H$6</c:f>
              <c:numCache>
                <c:formatCode>0</c:formatCode>
                <c:ptCount val="2"/>
                <c:pt idx="1">
                  <c:v>32.000000000000014</c:v>
                </c:pt>
              </c:numCache>
            </c:numRef>
          </c:val>
          <c:extLst>
            <c:ext xmlns:c16="http://schemas.microsoft.com/office/drawing/2014/chart" uri="{C3380CC4-5D6E-409C-BE32-E72D297353CC}">
              <c16:uniqueId val="{00000007-7C71-41A7-81BD-C71AECC33846}"/>
            </c:ext>
          </c:extLst>
        </c:ser>
        <c:dLbls>
          <c:dLblPos val="ctr"/>
          <c:showLegendKey val="0"/>
          <c:showVal val="1"/>
          <c:showCatName val="0"/>
          <c:showSerName val="0"/>
          <c:showPercent val="0"/>
          <c:showBubbleSize val="0"/>
        </c:dLbls>
        <c:gapWidth val="150"/>
        <c:overlap val="100"/>
        <c:axId val="1711241775"/>
        <c:axId val="1711240527"/>
      </c:barChart>
      <c:catAx>
        <c:axId val="1711241775"/>
        <c:scaling>
          <c:orientation val="minMax"/>
        </c:scaling>
        <c:delete val="1"/>
        <c:axPos val="l"/>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sz="900">
                    <a:latin typeface="Lato" panose="020F0502020204030203" pitchFamily="34" charset="0"/>
                  </a:rPr>
                  <a:t>Avg days </a:t>
                </a:r>
              </a:p>
              <a:p>
                <a:pPr>
                  <a:defRPr/>
                </a:pPr>
                <a:r>
                  <a:rPr lang="en-GB" sz="900">
                    <a:latin typeface="Lato" panose="020F0502020204030203" pitchFamily="34" charset="0"/>
                  </a:rPr>
                  <a:t>waiting</a:t>
                </a:r>
              </a:p>
              <a:p>
                <a:pPr>
                  <a:defRPr/>
                </a:pPr>
                <a:r>
                  <a:rPr lang="en-GB" sz="900">
                    <a:latin typeface="Lato" panose="020F0502020204030203" pitchFamily="34" charset="0"/>
                  </a:rPr>
                  <a:t> for cash</a:t>
                </a:r>
              </a:p>
              <a:p>
                <a:pPr>
                  <a:defRPr/>
                </a:pPr>
                <a:r>
                  <a:rPr lang="en-GB" sz="900">
                    <a:latin typeface="Lato" panose="020F0502020204030203" pitchFamily="34" charset="0"/>
                  </a:rPr>
                  <a:t>coming in</a:t>
                </a:r>
              </a:p>
            </c:rich>
          </c:tx>
          <c:layout>
            <c:manualLayout>
              <c:xMode val="edge"/>
              <c:yMode val="edge"/>
              <c:x val="3.3262530328038893E-2"/>
              <c:y val="0.5240296619549063"/>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crossAx val="1711240527"/>
        <c:crosses val="autoZero"/>
        <c:auto val="1"/>
        <c:lblAlgn val="ctr"/>
        <c:lblOffset val="100"/>
        <c:noMultiLvlLbl val="0"/>
      </c:catAx>
      <c:valAx>
        <c:axId val="1711240527"/>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Lato" panose="020F0502020204030203" pitchFamily="34" charset="0"/>
                    <a:ea typeface="+mn-ea"/>
                    <a:cs typeface="+mn-cs"/>
                  </a:defRPr>
                </a:pPr>
                <a:r>
                  <a:rPr lang="en-GB" sz="900">
                    <a:latin typeface="Lato" panose="020F0502020204030203" pitchFamily="34" charset="0"/>
                  </a:rPr>
                  <a:t>Avg</a:t>
                </a:r>
                <a:r>
                  <a:rPr lang="en-GB" sz="900" baseline="0">
                    <a:latin typeface="Lato" panose="020F0502020204030203" pitchFamily="34" charset="0"/>
                  </a:rPr>
                  <a:t> days </a:t>
                </a:r>
              </a:p>
              <a:p>
                <a:pPr>
                  <a:defRPr sz="900">
                    <a:latin typeface="Lato" panose="020F0502020204030203" pitchFamily="34" charset="0"/>
                  </a:defRPr>
                </a:pPr>
                <a:r>
                  <a:rPr lang="en-GB" sz="900" baseline="0">
                    <a:latin typeface="Lato" panose="020F0502020204030203" pitchFamily="34" charset="0"/>
                  </a:rPr>
                  <a:t>c</a:t>
                </a:r>
                <a:r>
                  <a:rPr lang="en-GB" sz="900">
                    <a:latin typeface="Lato" panose="020F0502020204030203" pitchFamily="34" charset="0"/>
                  </a:rPr>
                  <a:t>ash going</a:t>
                </a:r>
                <a:r>
                  <a:rPr lang="en-GB" sz="900" baseline="0">
                    <a:latin typeface="Lato" panose="020F0502020204030203" pitchFamily="34" charset="0"/>
                  </a:rPr>
                  <a:t> out/</a:t>
                </a:r>
              </a:p>
              <a:p>
                <a:pPr>
                  <a:defRPr sz="900">
                    <a:latin typeface="Lato" panose="020F0502020204030203" pitchFamily="34" charset="0"/>
                  </a:defRPr>
                </a:pPr>
                <a:r>
                  <a:rPr lang="en-GB" sz="900" baseline="0">
                    <a:latin typeface="Lato" panose="020F0502020204030203" pitchFamily="34" charset="0"/>
                  </a:rPr>
                  <a:t> needed</a:t>
                </a:r>
              </a:p>
            </c:rich>
          </c:tx>
          <c:layout>
            <c:manualLayout>
              <c:xMode val="edge"/>
              <c:yMode val="edge"/>
              <c:x val="0"/>
              <c:y val="0.2521884502199462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Lato" panose="020F0502020204030203" pitchFamily="34" charset="0"/>
                  <a:ea typeface="+mn-ea"/>
                  <a:cs typeface="+mn-cs"/>
                </a:defRPr>
              </a:pPr>
              <a:endParaRPr lang="en-US"/>
            </a:p>
          </c:txPr>
        </c:title>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1124177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16</xdr:col>
      <xdr:colOff>449580</xdr:colOff>
      <xdr:row>42</xdr:row>
      <xdr:rowOff>30480</xdr:rowOff>
    </xdr:to>
    <xdr:sp macro="" textlink="">
      <xdr:nvSpPr>
        <xdr:cNvPr id="2" name="TextBox 1">
          <a:extLst>
            <a:ext uri="{FF2B5EF4-FFF2-40B4-BE49-F238E27FC236}">
              <a16:creationId xmlns:a16="http://schemas.microsoft.com/office/drawing/2014/main" id="{845F626E-42D1-4CA3-BC7D-A9183A035C27}"/>
            </a:ext>
          </a:extLst>
        </xdr:cNvPr>
        <xdr:cNvSpPr txBox="1"/>
      </xdr:nvSpPr>
      <xdr:spPr>
        <a:xfrm>
          <a:off x="0" y="0"/>
          <a:ext cx="10203180" cy="77114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7000"/>
            </a:lnSpc>
            <a:spcAft>
              <a:spcPts val="800"/>
            </a:spcAft>
          </a:pPr>
          <a:endParaRPr lang="en-GB" sz="1500" b="1">
            <a:solidFill>
              <a:srgbClr val="00C1D4"/>
            </a:solidFill>
            <a:effectLst/>
            <a:latin typeface="Georgia" panose="02040502050405020303" pitchFamily="18" charset="0"/>
            <a:ea typeface="Calibri" panose="020F0502020204030204" pitchFamily="34" charset="0"/>
            <a:cs typeface="Times New Roman" panose="02020603050405020304" pitchFamily="18" charset="0"/>
          </a:endParaRPr>
        </a:p>
        <a:p>
          <a:pPr>
            <a:lnSpc>
              <a:spcPct val="107000"/>
            </a:lnSpc>
            <a:spcAft>
              <a:spcPts val="800"/>
            </a:spcAft>
          </a:pPr>
          <a:endParaRPr lang="en-GB" sz="1500" b="1">
            <a:solidFill>
              <a:srgbClr val="00C1D4"/>
            </a:solidFill>
            <a:effectLst/>
            <a:latin typeface="Georgia" panose="02040502050405020303" pitchFamily="18" charset="0"/>
            <a:ea typeface="Calibri" panose="020F0502020204030204" pitchFamily="34" charset="0"/>
            <a:cs typeface="Times New Roman" panose="02020603050405020304" pitchFamily="18" charset="0"/>
          </a:endParaRPr>
        </a:p>
        <a:p>
          <a:pPr>
            <a:lnSpc>
              <a:spcPct val="107000"/>
            </a:lnSpc>
            <a:spcAft>
              <a:spcPts val="800"/>
            </a:spcAft>
          </a:pPr>
          <a:endParaRPr lang="en-GB" sz="1500" b="1">
            <a:solidFill>
              <a:srgbClr val="00C1D4"/>
            </a:solidFill>
            <a:effectLst/>
            <a:latin typeface="Georgia" panose="02040502050405020303" pitchFamily="18" charset="0"/>
            <a:ea typeface="Calibri" panose="020F0502020204030204" pitchFamily="34" charset="0"/>
            <a:cs typeface="Times New Roman" panose="02020603050405020304" pitchFamily="18" charset="0"/>
          </a:endParaRPr>
        </a:p>
        <a:p>
          <a:pPr lvl="1">
            <a:lnSpc>
              <a:spcPct val="107000"/>
            </a:lnSpc>
            <a:spcAft>
              <a:spcPts val="800"/>
            </a:spcAft>
          </a:pPr>
          <a:r>
            <a:rPr lang="en-GB" sz="2000" b="1">
              <a:solidFill>
                <a:srgbClr val="00C1D4"/>
              </a:solidFill>
              <a:effectLst/>
              <a:latin typeface="Palatino Linotype" panose="02040502050505030304" pitchFamily="18" charset="0"/>
              <a:ea typeface="Calibri" panose="020F0502020204030204" pitchFamily="34" charset="0"/>
              <a:cs typeface="Times New Roman" panose="02020603050405020304" pitchFamily="18" charset="0"/>
            </a:rPr>
            <a:t>CASH</a:t>
          </a:r>
          <a:r>
            <a:rPr lang="en-GB" sz="2000" b="1" baseline="0">
              <a:solidFill>
                <a:srgbClr val="00C1D4"/>
              </a:solidFill>
              <a:effectLst/>
              <a:latin typeface="Palatino Linotype" panose="02040502050505030304" pitchFamily="18" charset="0"/>
              <a:ea typeface="Calibri" panose="020F0502020204030204" pitchFamily="34" charset="0"/>
              <a:cs typeface="Times New Roman" panose="02020603050405020304" pitchFamily="18" charset="0"/>
            </a:rPr>
            <a:t> FLOW TOOL</a:t>
          </a:r>
          <a:endParaRPr lang="en-GB" sz="2000" b="1">
            <a:solidFill>
              <a:srgbClr val="00C1D4"/>
            </a:solidFill>
            <a:effectLst/>
            <a:latin typeface="Palatino Linotype" panose="02040502050505030304" pitchFamily="18" charset="0"/>
            <a:ea typeface="Calibri" panose="020F0502020204030204" pitchFamily="34" charset="0"/>
            <a:cs typeface="Times New Roman" panose="02020603050405020304" pitchFamily="18" charset="0"/>
          </a:endParaRPr>
        </a:p>
        <a:p>
          <a:pPr lvl="1">
            <a:lnSpc>
              <a:spcPct val="107000"/>
            </a:lnSpc>
            <a:spcAft>
              <a:spcPts val="800"/>
            </a:spcAft>
          </a:pPr>
          <a:r>
            <a:rPr lang="en-GB" sz="1100">
              <a:effectLst/>
              <a:latin typeface="Gilroy-Regular" panose="00000500000000000000" pitchFamily="2" charset="0"/>
              <a:ea typeface="Calibri" panose="020F0502020204030204" pitchFamily="34" charset="0"/>
              <a:cs typeface="Times New Roman" panose="02020603050405020304" pitchFamily="18" charset="0"/>
            </a:rPr>
            <a:t>This </a:t>
          </a:r>
          <a:r>
            <a:rPr lang="en-GB" sz="1100" b="1">
              <a:effectLst/>
              <a:latin typeface="Gilroy-Regular" panose="00000500000000000000" pitchFamily="2" charset="0"/>
              <a:ea typeface="Calibri" panose="020F0502020204030204" pitchFamily="34" charset="0"/>
              <a:cs typeface="Times New Roman" panose="02020603050405020304" pitchFamily="18" charset="0"/>
            </a:rPr>
            <a:t>Cash</a:t>
          </a:r>
          <a:r>
            <a:rPr lang="en-GB" sz="1100" b="1" baseline="0">
              <a:effectLst/>
              <a:latin typeface="Gilroy-Regular" panose="00000500000000000000" pitchFamily="2" charset="0"/>
              <a:ea typeface="Calibri" panose="020F0502020204030204" pitchFamily="34" charset="0"/>
              <a:cs typeface="Times New Roman" panose="02020603050405020304" pitchFamily="18" charset="0"/>
            </a:rPr>
            <a:t> Flow </a:t>
          </a:r>
          <a:r>
            <a:rPr lang="en-GB" sz="1100" b="0">
              <a:effectLst/>
              <a:latin typeface="Gilroy-Regular" panose="00000500000000000000" pitchFamily="2" charset="0"/>
              <a:ea typeface="Calibri" panose="020F0502020204030204" pitchFamily="34" charset="0"/>
              <a:cs typeface="Times New Roman" panose="02020603050405020304" pitchFamily="18" charset="0"/>
            </a:rPr>
            <a:t>tool </a:t>
          </a:r>
          <a:r>
            <a:rPr lang="en-GB" sz="1100">
              <a:solidFill>
                <a:schemeClr val="dk1"/>
              </a:solidFill>
              <a:effectLst/>
              <a:latin typeface="Gilroy-Regular" panose="00000500000000000000" pitchFamily="2" charset="0"/>
              <a:ea typeface="+mn-ea"/>
              <a:cs typeface="+mn-cs"/>
            </a:rPr>
            <a:t>helps you analyse</a:t>
          </a:r>
          <a:r>
            <a:rPr lang="en-GB" sz="1100" baseline="0">
              <a:solidFill>
                <a:schemeClr val="dk1"/>
              </a:solidFill>
              <a:effectLst/>
              <a:latin typeface="Gilroy-Regular" panose="00000500000000000000" pitchFamily="2" charset="0"/>
              <a:ea typeface="+mn-ea"/>
              <a:cs typeface="+mn-cs"/>
            </a:rPr>
            <a:t> your annual cash flow cycle by comparing the number of days money is coming in and going out of your business so you can plan efficiently and focus on improving your cash position. </a:t>
          </a:r>
          <a:endParaRPr lang="en-GB" sz="1100">
            <a:effectLst/>
            <a:latin typeface="Gilroy-Regular" panose="00000500000000000000" pitchFamily="2" charset="0"/>
            <a:ea typeface="Calibri" panose="020F0502020204030204" pitchFamily="34" charset="0"/>
            <a:cs typeface="Times New Roman" panose="02020603050405020304" pitchFamily="18" charset="0"/>
          </a:endParaRPr>
        </a:p>
        <a:p>
          <a:pPr lvl="1">
            <a:lnSpc>
              <a:spcPct val="107000"/>
            </a:lnSpc>
            <a:spcAft>
              <a:spcPts val="800"/>
            </a:spcAft>
          </a:pPr>
          <a:r>
            <a:rPr lang="en-GB" sz="1500" b="0">
              <a:solidFill>
                <a:schemeClr val="accent1">
                  <a:lumMod val="50000"/>
                </a:schemeClr>
              </a:solidFill>
              <a:effectLst/>
              <a:latin typeface="Palatino Linotype" panose="02040502050505030304" pitchFamily="18" charset="0"/>
              <a:ea typeface="Calibri" panose="020F0502020204030204" pitchFamily="34" charset="0"/>
              <a:cs typeface="Times New Roman" panose="02020603050405020304" pitchFamily="18" charset="0"/>
            </a:rPr>
            <a:t>How</a:t>
          </a:r>
          <a:r>
            <a:rPr lang="en-GB" sz="1500" b="0" baseline="0">
              <a:solidFill>
                <a:schemeClr val="accent1">
                  <a:lumMod val="50000"/>
                </a:schemeClr>
              </a:solidFill>
              <a:effectLst/>
              <a:latin typeface="Palatino Linotype" panose="02040502050505030304" pitchFamily="18" charset="0"/>
              <a:ea typeface="Calibri" panose="020F0502020204030204" pitchFamily="34" charset="0"/>
              <a:cs typeface="Times New Roman" panose="02020603050405020304" pitchFamily="18" charset="0"/>
            </a:rPr>
            <a:t> To</a:t>
          </a:r>
        </a:p>
        <a:p>
          <a:pPr lvl="1">
            <a:lnSpc>
              <a:spcPct val="107000"/>
            </a:lnSpc>
            <a:spcAft>
              <a:spcPts val="800"/>
            </a:spcAft>
          </a:pPr>
          <a:r>
            <a:rPr lang="en-GB" sz="1100">
              <a:effectLst/>
              <a:latin typeface="Gilroy-Regular" panose="00000500000000000000" pitchFamily="2" charset="0"/>
              <a:ea typeface="Calibri" panose="020F0502020204030204" pitchFamily="34" charset="0"/>
              <a:cs typeface="Times New Roman" panose="02020603050405020304" pitchFamily="18" charset="0"/>
            </a:rPr>
            <a:t>If you have Annual Accounts</a:t>
          </a:r>
          <a:r>
            <a:rPr lang="en-GB" sz="1100" baseline="0">
              <a:effectLst/>
              <a:latin typeface="Gilroy-Regular" panose="00000500000000000000" pitchFamily="2" charset="0"/>
              <a:ea typeface="Calibri" panose="020F0502020204030204" pitchFamily="34" charset="0"/>
              <a:cs typeface="Times New Roman" panose="02020603050405020304" pitchFamily="18" charset="0"/>
            </a:rPr>
            <a:t> for your business (otherwise skip to Step 2):</a:t>
          </a:r>
        </a:p>
        <a:p>
          <a:pPr lvl="0"/>
          <a:r>
            <a:rPr lang="en-GB" sz="1100" baseline="0">
              <a:effectLst/>
              <a:latin typeface="Gilroy-Regular" panose="00000500000000000000" pitchFamily="2" charset="0"/>
              <a:ea typeface="Calibri" panose="020F0502020204030204" pitchFamily="34" charset="0"/>
              <a:cs typeface="Times New Roman" panose="02020603050405020304" pitchFamily="18" charset="0"/>
            </a:rPr>
            <a:t>	1) </a:t>
          </a:r>
          <a:r>
            <a:rPr lang="en-GB" sz="1100">
              <a:solidFill>
                <a:schemeClr val="dk1"/>
              </a:solidFill>
              <a:effectLst/>
              <a:latin typeface="Gilroy-Regular" panose="00000500000000000000" pitchFamily="2" charset="0"/>
              <a:ea typeface="+mn-ea"/>
              <a:cs typeface="+mn-cs"/>
            </a:rPr>
            <a:t>Use the Annual Accounts tab (coloured blue) to input the figures from your business' annual Balance Sheet and IncomeStatements </a:t>
          </a:r>
        </a:p>
        <a:p>
          <a:pPr lvl="0"/>
          <a:r>
            <a:rPr lang="en-GB" sz="1100">
              <a:solidFill>
                <a:schemeClr val="dk1"/>
              </a:solidFill>
              <a:effectLst/>
              <a:latin typeface="Gilroy-Regular" panose="00000500000000000000" pitchFamily="2" charset="0"/>
              <a:ea typeface="+mn-ea"/>
              <a:cs typeface="+mn-cs"/>
            </a:rPr>
            <a:t>	(or Profit and Loss Statement) into the yellow boxes. This will give you your average Debtor Days, Creditor Days, and Stock Days, from 	which you can view the size of your Cash Gap.</a:t>
          </a:r>
        </a:p>
        <a:p>
          <a:pPr lvl="0"/>
          <a:endParaRPr lang="en-GB" sz="1100">
            <a:solidFill>
              <a:schemeClr val="dk1"/>
            </a:solidFill>
            <a:effectLst/>
            <a:latin typeface="Gilroy-Regular" panose="00000500000000000000" pitchFamily="2" charset="0"/>
            <a:ea typeface="+mn-ea"/>
            <a:cs typeface="+mn-cs"/>
          </a:endParaRPr>
        </a:p>
        <a:p>
          <a:r>
            <a:rPr lang="en-GB" sz="1100">
              <a:solidFill>
                <a:schemeClr val="dk1"/>
              </a:solidFill>
              <a:effectLst/>
              <a:latin typeface="Gilroy-Regular" panose="00000500000000000000" pitchFamily="2" charset="0"/>
              <a:ea typeface="+mn-ea"/>
              <a:cs typeface="+mn-cs"/>
            </a:rPr>
            <a:t>	If you do not have stock, then put 0 in the yellow boxes of the Stock Days table.</a:t>
          </a:r>
        </a:p>
        <a:p>
          <a:endParaRPr lang="en-GB" sz="1100">
            <a:solidFill>
              <a:schemeClr val="dk1"/>
            </a:solidFill>
            <a:effectLst/>
            <a:latin typeface="Gilroy-Regular" panose="00000500000000000000" pitchFamily="2" charset="0"/>
            <a:ea typeface="+mn-ea"/>
            <a:cs typeface="+mn-cs"/>
          </a:endParaRPr>
        </a:p>
        <a:p>
          <a:r>
            <a:rPr lang="en-GB" sz="1100">
              <a:solidFill>
                <a:schemeClr val="dk1"/>
              </a:solidFill>
              <a:effectLst/>
              <a:latin typeface="Gilroy-Regular" panose="00000500000000000000" pitchFamily="2" charset="0"/>
              <a:ea typeface="+mn-ea"/>
              <a:cs typeface="+mn-cs"/>
            </a:rPr>
            <a:t>	</a:t>
          </a:r>
          <a:r>
            <a:rPr lang="en-GB" sz="1100" b="1">
              <a:solidFill>
                <a:schemeClr val="dk1"/>
              </a:solidFill>
              <a:effectLst/>
              <a:latin typeface="Gilroy-Bold" panose="00000800000000000000" pitchFamily="2" charset="0"/>
              <a:ea typeface="+mn-ea"/>
              <a:cs typeface="+mn-cs"/>
            </a:rPr>
            <a:t>Note</a:t>
          </a:r>
          <a:r>
            <a:rPr lang="en-GB" sz="1100">
              <a:solidFill>
                <a:schemeClr val="dk1"/>
              </a:solidFill>
              <a:effectLst/>
              <a:latin typeface="Gilroy-Regular" panose="00000500000000000000" pitchFamily="2" charset="0"/>
              <a:ea typeface="+mn-ea"/>
              <a:cs typeface="+mn-cs"/>
            </a:rPr>
            <a:t>: The Creditors in this table should be from your Trade Creditors – rather than loans or debt financing you might have. </a:t>
          </a:r>
        </a:p>
        <a:p>
          <a:endParaRPr lang="en-GB" sz="1100">
            <a:solidFill>
              <a:schemeClr val="dk1"/>
            </a:solidFill>
            <a:effectLst/>
            <a:latin typeface="Gilroy-Regular" panose="00000500000000000000" pitchFamily="2" charset="0"/>
            <a:ea typeface="+mn-ea"/>
            <a:cs typeface="+mn-cs"/>
          </a:endParaRPr>
        </a:p>
        <a:p>
          <a:r>
            <a:rPr lang="en-GB" sz="1100" baseline="0">
              <a:solidFill>
                <a:schemeClr val="dk1"/>
              </a:solidFill>
              <a:effectLst/>
              <a:latin typeface="Gilroy-Regular" panose="00000500000000000000" pitchFamily="2" charset="0"/>
              <a:ea typeface="+mn-ea"/>
              <a:cs typeface="+mn-cs"/>
            </a:rPr>
            <a:t>               </a:t>
          </a:r>
          <a:r>
            <a:rPr lang="en-GB" sz="1100">
              <a:solidFill>
                <a:schemeClr val="dk1"/>
              </a:solidFill>
              <a:effectLst/>
              <a:latin typeface="Gilroy-Regular" panose="00000500000000000000" pitchFamily="2" charset="0"/>
              <a:ea typeface="+mn-ea"/>
              <a:cs typeface="+mn-cs"/>
            </a:rPr>
            <a:t>Listing out our Debtors (customers), Creditors (suppliers), and Stock batches (inventory):  </a:t>
          </a:r>
        </a:p>
        <a:p>
          <a:pPr lvl="0"/>
          <a:r>
            <a:rPr lang="en-GB" sz="1100">
              <a:solidFill>
                <a:schemeClr val="dk1"/>
              </a:solidFill>
              <a:effectLst/>
              <a:latin typeface="Gilroy-Regular" panose="00000500000000000000" pitchFamily="2" charset="0"/>
              <a:ea typeface="+mn-ea"/>
              <a:cs typeface="+mn-cs"/>
            </a:rPr>
            <a:t>	</a:t>
          </a:r>
        </a:p>
        <a:p>
          <a:pPr lvl="0"/>
          <a:r>
            <a:rPr lang="en-GB" sz="1100">
              <a:solidFill>
                <a:schemeClr val="dk1"/>
              </a:solidFill>
              <a:effectLst/>
              <a:latin typeface="Gilroy-Regular" panose="00000500000000000000" pitchFamily="2" charset="0"/>
              <a:ea typeface="+mn-ea"/>
              <a:cs typeface="+mn-cs"/>
            </a:rPr>
            <a:t>	2) Use the three Sample tabs to calculate your average Debtor Days, Creditor Days, and Stock Days. Replace the sample data in the yellow 	boxes with your own information to find your averages.</a:t>
          </a:r>
        </a:p>
        <a:p>
          <a:pPr lvl="0"/>
          <a:r>
            <a:rPr lang="en-GB" sz="1100">
              <a:solidFill>
                <a:schemeClr val="dk1"/>
              </a:solidFill>
              <a:effectLst/>
              <a:latin typeface="Gilroy-Regular" panose="00000500000000000000" pitchFamily="2" charset="0"/>
              <a:ea typeface="+mn-ea"/>
              <a:cs typeface="+mn-cs"/>
            </a:rPr>
            <a:t>	</a:t>
          </a:r>
        </a:p>
        <a:p>
          <a:pPr lvl="0"/>
          <a:r>
            <a:rPr lang="en-GB" sz="1100">
              <a:solidFill>
                <a:schemeClr val="dk1"/>
              </a:solidFill>
              <a:effectLst/>
              <a:latin typeface="Gilroy-Regular" panose="00000500000000000000" pitchFamily="2" charset="0"/>
              <a:ea typeface="+mn-ea"/>
              <a:cs typeface="+mn-cs"/>
            </a:rPr>
            <a:t>	3) Next, go to the Sample – Cash Gap tab (coloured green) to compare the number of days you spend waiting for cash to come into your 	business (from your customers and unsold stock), with the number of days it takes to pay for your goods and services (to suppliers)</a:t>
          </a:r>
        </a:p>
        <a:p>
          <a:r>
            <a:rPr lang="en-GB" sz="1100">
              <a:solidFill>
                <a:schemeClr val="dk1"/>
              </a:solidFill>
              <a:effectLst/>
              <a:latin typeface="Gilroy-Regular" panose="00000500000000000000" pitchFamily="2" charset="0"/>
              <a:ea typeface="+mn-ea"/>
              <a:cs typeface="+mn-cs"/>
            </a:rPr>
            <a:t>	If you do not have stock, then input 0 into the blue box next to ‘Average Stock Days’.</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Gilroy-Regular" panose="00000500000000000000" pitchFamily="2" charset="0"/>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Gilroy-Regular" panose="00000500000000000000" pitchFamily="2" charset="0"/>
              <a:ea typeface="+mn-ea"/>
              <a:cs typeface="+mn-cs"/>
            </a:rPr>
            <a:t>	</a:t>
          </a:r>
          <a:r>
            <a:rPr lang="en-GB" sz="1100" b="1">
              <a:solidFill>
                <a:schemeClr val="dk1"/>
              </a:solidFill>
              <a:effectLst/>
              <a:latin typeface="Gilroy-Bold" panose="00000800000000000000" pitchFamily="2" charset="0"/>
              <a:ea typeface="+mn-ea"/>
              <a:cs typeface="+mn-cs"/>
            </a:rPr>
            <a:t>Note</a:t>
          </a:r>
          <a:r>
            <a:rPr lang="en-GB" sz="1100">
              <a:solidFill>
                <a:schemeClr val="dk1"/>
              </a:solidFill>
              <a:effectLst/>
              <a:latin typeface="Gilroy-Regular" panose="00000500000000000000" pitchFamily="2" charset="0"/>
              <a:ea typeface="+mn-ea"/>
              <a:cs typeface="+mn-cs"/>
            </a:rPr>
            <a:t>: If you have a cash gap, you will need to fund this from somewhere else outside your business.</a:t>
          </a:r>
          <a:endParaRPr lang="en-GB">
            <a:effectLst/>
            <a:latin typeface="Gilroy-Regular" panose="00000500000000000000" pitchFamily="2" charset="0"/>
          </a:endParaRPr>
        </a:p>
        <a:p>
          <a:endParaRPr lang="en-GB" sz="1100">
            <a:solidFill>
              <a:schemeClr val="dk1"/>
            </a:solidFill>
            <a:effectLst/>
            <a:latin typeface="Lato" panose="020F0502020204030203" pitchFamily="34" charset="0"/>
            <a:ea typeface="+mn-ea"/>
            <a:cs typeface="+mn-cs"/>
          </a:endParaRPr>
        </a:p>
        <a:p>
          <a:pPr lvl="1">
            <a:lnSpc>
              <a:spcPct val="107000"/>
            </a:lnSpc>
            <a:spcAft>
              <a:spcPts val="800"/>
            </a:spcAft>
          </a:pPr>
          <a:r>
            <a:rPr lang="en-GB" sz="1500" b="0" baseline="0">
              <a:solidFill>
                <a:schemeClr val="accent1">
                  <a:lumMod val="50000"/>
                </a:schemeClr>
              </a:solidFill>
              <a:effectLst/>
              <a:latin typeface="Palatino Linotype" panose="02040502050505030304" pitchFamily="18" charset="0"/>
              <a:ea typeface="Calibri" panose="020F0502020204030204" pitchFamily="34" charset="0"/>
              <a:cs typeface="Times New Roman" panose="02020603050405020304" pitchFamily="18" charset="0"/>
            </a:rPr>
            <a:t>Caveat</a:t>
          </a:r>
        </a:p>
        <a:p>
          <a:pPr marL="457200" marR="0" lvl="1" indent="0" defTabSz="914400" eaLnBrk="1" fontAlgn="auto" latinLnBrk="0" hangingPunct="1">
            <a:lnSpc>
              <a:spcPct val="107000"/>
            </a:lnSpc>
            <a:spcBef>
              <a:spcPts val="0"/>
            </a:spcBef>
            <a:spcAft>
              <a:spcPts val="800"/>
            </a:spcAft>
            <a:buClrTx/>
            <a:buSzTx/>
            <a:buFontTx/>
            <a:buNone/>
            <a:tabLst/>
            <a:defRPr/>
          </a:pPr>
          <a:r>
            <a:rPr lang="en-GB" sz="1100">
              <a:solidFill>
                <a:schemeClr val="dk1"/>
              </a:solidFill>
              <a:effectLst/>
              <a:latin typeface="Gilroy-Regular" panose="00000500000000000000" pitchFamily="2" charset="0"/>
              <a:ea typeface="+mn-ea"/>
              <a:cs typeface="+mn-cs"/>
            </a:rPr>
            <a:t>Remember that your cash flow will fluctuate over time. This tool uses averages as a guide, and it may be helpful to revisit it regularly to see if/how your cash flow cycle has changed. </a:t>
          </a:r>
          <a:endParaRPr lang="en-GB" sz="1500" b="0" baseline="0">
            <a:solidFill>
              <a:schemeClr val="accent1">
                <a:lumMod val="50000"/>
              </a:schemeClr>
            </a:solidFill>
            <a:effectLst/>
            <a:latin typeface="Palatino Linotype" panose="02040502050505030304" pitchFamily="18" charset="0"/>
            <a:ea typeface="Calibri" panose="020F0502020204030204" pitchFamily="34" charset="0"/>
            <a:cs typeface="Times New Roman" panose="02020603050405020304" pitchFamily="18" charset="0"/>
          </a:endParaRPr>
        </a:p>
        <a:p>
          <a:pPr lvl="1">
            <a:lnSpc>
              <a:spcPct val="107000"/>
            </a:lnSpc>
            <a:spcAft>
              <a:spcPts val="800"/>
            </a:spcAft>
          </a:pPr>
          <a:r>
            <a:rPr lang="en-GB" sz="1500" b="0" baseline="0">
              <a:solidFill>
                <a:schemeClr val="accent1">
                  <a:lumMod val="50000"/>
                </a:schemeClr>
              </a:solidFill>
              <a:effectLst/>
              <a:latin typeface="Palatino Linotype" panose="02040502050505030304" pitchFamily="18" charset="0"/>
              <a:ea typeface="Calibri" panose="020F0502020204030204" pitchFamily="34" charset="0"/>
              <a:cs typeface="Times New Roman" panose="02020603050405020304" pitchFamily="18" charset="0"/>
            </a:rPr>
            <a:t>Improve</a:t>
          </a:r>
          <a:r>
            <a:rPr lang="en-GB" sz="1500" b="0">
              <a:solidFill>
                <a:schemeClr val="accent1">
                  <a:lumMod val="50000"/>
                </a:schemeClr>
              </a:solidFill>
              <a:effectLst/>
              <a:latin typeface="Palatino Linotype" panose="02040502050505030304" pitchFamily="18" charset="0"/>
              <a:ea typeface="Calibri" panose="020F0502020204030204" pitchFamily="34" charset="0"/>
              <a:cs typeface="Times New Roman" panose="02020603050405020304" pitchFamily="18" charset="0"/>
            </a:rPr>
            <a:t> </a:t>
          </a:r>
        </a:p>
        <a:p>
          <a:pPr marL="457200" marR="0" lvl="1" indent="0" defTabSz="914400" eaLnBrk="1" fontAlgn="auto" latinLnBrk="0" hangingPunct="1">
            <a:lnSpc>
              <a:spcPct val="107000"/>
            </a:lnSpc>
            <a:spcBef>
              <a:spcPts val="0"/>
            </a:spcBef>
            <a:spcAft>
              <a:spcPts val="800"/>
            </a:spcAft>
            <a:buClrTx/>
            <a:buSzTx/>
            <a:buFontTx/>
            <a:buNone/>
            <a:tabLst/>
            <a:defRPr/>
          </a:pPr>
          <a:r>
            <a:rPr lang="en-GB" sz="1100">
              <a:solidFill>
                <a:schemeClr val="dk1"/>
              </a:solidFill>
              <a:effectLst/>
              <a:latin typeface="Gilroy-Regular" panose="00000500000000000000" pitchFamily="2" charset="0"/>
              <a:ea typeface="+mn-ea"/>
              <a:cs typeface="+mn-cs"/>
            </a:rPr>
            <a:t>By knowing your business' cash flow cycle, you can take proactive action to reduce operational cash gaps. The upcoming Improve stage in the learning path will give you practical ideas/solutions for implementation</a:t>
          </a:r>
          <a:r>
            <a:rPr lang="en-GB" sz="1100">
              <a:solidFill>
                <a:schemeClr val="dk1"/>
              </a:solidFill>
              <a:effectLst/>
              <a:latin typeface="Lato" panose="020F0502020204030203" pitchFamily="34" charset="0"/>
              <a:ea typeface="+mn-ea"/>
              <a:cs typeface="+mn-cs"/>
            </a:rPr>
            <a:t>.</a:t>
          </a:r>
        </a:p>
        <a:p>
          <a:pPr lvl="1">
            <a:lnSpc>
              <a:spcPct val="107000"/>
            </a:lnSpc>
            <a:spcAft>
              <a:spcPts val="800"/>
            </a:spcAft>
          </a:pPr>
          <a:br>
            <a:rPr lang="en-GB" sz="1100">
              <a:solidFill>
                <a:schemeClr val="dk1"/>
              </a:solidFill>
              <a:effectLst/>
              <a:latin typeface="Lato" panose="020F0502020204030203" pitchFamily="34" charset="0"/>
              <a:ea typeface="+mn-ea"/>
              <a:cs typeface="+mn-cs"/>
            </a:rPr>
          </a:br>
          <a:endParaRPr lang="en-GB" sz="1100">
            <a:latin typeface="Lato" panose="020F0502020204030203" pitchFamily="34" charset="0"/>
          </a:endParaRPr>
        </a:p>
      </xdr:txBody>
    </xdr:sp>
    <xdr:clientData/>
  </xdr:twoCellAnchor>
  <xdr:twoCellAnchor>
    <xdr:from>
      <xdr:col>0</xdr:col>
      <xdr:colOff>518853</xdr:colOff>
      <xdr:row>1</xdr:row>
      <xdr:rowOff>10691</xdr:rowOff>
    </xdr:from>
    <xdr:to>
      <xdr:col>2</xdr:col>
      <xdr:colOff>453386</xdr:colOff>
      <xdr:row>4</xdr:row>
      <xdr:rowOff>16175</xdr:rowOff>
    </xdr:to>
    <xdr:pic>
      <xdr:nvPicPr>
        <xdr:cNvPr id="3" name="Picture 2">
          <a:extLst>
            <a:ext uri="{FF2B5EF4-FFF2-40B4-BE49-F238E27FC236}">
              <a16:creationId xmlns:a16="http://schemas.microsoft.com/office/drawing/2014/main" id="{86E56295-A572-4B3E-9A5C-F49E53AD1D86}"/>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9341" r="8042" b="15453"/>
        <a:stretch/>
      </xdr:blipFill>
      <xdr:spPr>
        <a:xfrm>
          <a:off x="518853" y="193571"/>
          <a:ext cx="1153733" cy="554124"/>
        </a:xfrm>
        <a:prstGeom prst="rect">
          <a:avLst/>
        </a:prstGeom>
        <a:solidFill>
          <a:schemeClr val="bg1"/>
        </a:solid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15240</xdr:colOff>
      <xdr:row>1</xdr:row>
      <xdr:rowOff>15240</xdr:rowOff>
    </xdr:from>
    <xdr:to>
      <xdr:col>12</xdr:col>
      <xdr:colOff>205740</xdr:colOff>
      <xdr:row>17</xdr:row>
      <xdr:rowOff>0</xdr:rowOff>
    </xdr:to>
    <xdr:graphicFrame macro="">
      <xdr:nvGraphicFramePr>
        <xdr:cNvPr id="6" name="Chart 5">
          <a:extLst>
            <a:ext uri="{FF2B5EF4-FFF2-40B4-BE49-F238E27FC236}">
              <a16:creationId xmlns:a16="http://schemas.microsoft.com/office/drawing/2014/main" id="{DBAB23EF-C734-0728-4F9B-33469036472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373380</xdr:colOff>
      <xdr:row>18</xdr:row>
      <xdr:rowOff>0</xdr:rowOff>
    </xdr:from>
    <xdr:to>
      <xdr:col>4</xdr:col>
      <xdr:colOff>556260</xdr:colOff>
      <xdr:row>21</xdr:row>
      <xdr:rowOff>0</xdr:rowOff>
    </xdr:to>
    <xdr:sp macro="" textlink="">
      <xdr:nvSpPr>
        <xdr:cNvPr id="7" name="TextBox 6">
          <a:extLst>
            <a:ext uri="{FF2B5EF4-FFF2-40B4-BE49-F238E27FC236}">
              <a16:creationId xmlns:a16="http://schemas.microsoft.com/office/drawing/2014/main" id="{942A26D7-D6C2-40AD-8DAF-F2BB63F555BF}"/>
            </a:ext>
          </a:extLst>
        </xdr:cNvPr>
        <xdr:cNvSpPr txBox="1"/>
      </xdr:nvSpPr>
      <xdr:spPr>
        <a:xfrm>
          <a:off x="6652260" y="3878580"/>
          <a:ext cx="792480" cy="548640"/>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900" baseline="0"/>
            <a:t>Put '0' here if you do not have stock</a:t>
          </a:r>
          <a:endParaRPr lang="en-GB" sz="900"/>
        </a:p>
      </xdr:txBody>
    </xdr:sp>
    <xdr:clientData/>
  </xdr:twoCellAnchor>
  <xdr:twoCellAnchor>
    <xdr:from>
      <xdr:col>3</xdr:col>
      <xdr:colOff>60960</xdr:colOff>
      <xdr:row>18</xdr:row>
      <xdr:rowOff>45720</xdr:rowOff>
    </xdr:from>
    <xdr:to>
      <xdr:col>3</xdr:col>
      <xdr:colOff>373380</xdr:colOff>
      <xdr:row>18</xdr:row>
      <xdr:rowOff>137159</xdr:rowOff>
    </xdr:to>
    <xdr:sp macro="" textlink="">
      <xdr:nvSpPr>
        <xdr:cNvPr id="8" name="Arrow: Left 7">
          <a:extLst>
            <a:ext uri="{FF2B5EF4-FFF2-40B4-BE49-F238E27FC236}">
              <a16:creationId xmlns:a16="http://schemas.microsoft.com/office/drawing/2014/main" id="{2FDA45CA-2CE8-90F2-2CD6-47652128C553}"/>
            </a:ext>
          </a:extLst>
        </xdr:cNvPr>
        <xdr:cNvSpPr/>
      </xdr:nvSpPr>
      <xdr:spPr>
        <a:xfrm>
          <a:off x="6339840" y="3924300"/>
          <a:ext cx="312420" cy="9143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1</xdr:row>
      <xdr:rowOff>7620</xdr:rowOff>
    </xdr:from>
    <xdr:to>
      <xdr:col>14</xdr:col>
      <xdr:colOff>205740</xdr:colOff>
      <xdr:row>13</xdr:row>
      <xdr:rowOff>129540</xdr:rowOff>
    </xdr:to>
    <xdr:graphicFrame macro="">
      <xdr:nvGraphicFramePr>
        <xdr:cNvPr id="2" name="Chart 1">
          <a:extLst>
            <a:ext uri="{FF2B5EF4-FFF2-40B4-BE49-F238E27FC236}">
              <a16:creationId xmlns:a16="http://schemas.microsoft.com/office/drawing/2014/main" id="{2550BA1A-D6FC-49DA-872C-FB8F7CEB10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449580</xdr:colOff>
      <xdr:row>11</xdr:row>
      <xdr:rowOff>160020</xdr:rowOff>
    </xdr:from>
    <xdr:to>
      <xdr:col>3</xdr:col>
      <xdr:colOff>0</xdr:colOff>
      <xdr:row>12</xdr:row>
      <xdr:rowOff>0</xdr:rowOff>
    </xdr:to>
    <xdr:sp macro="" textlink="">
      <xdr:nvSpPr>
        <xdr:cNvPr id="3" name="TextBox 2">
          <a:extLst>
            <a:ext uri="{FF2B5EF4-FFF2-40B4-BE49-F238E27FC236}">
              <a16:creationId xmlns:a16="http://schemas.microsoft.com/office/drawing/2014/main" id="{FD51B4E3-7896-8442-A0F1-8B35704D4992}"/>
            </a:ext>
          </a:extLst>
        </xdr:cNvPr>
        <xdr:cNvSpPr txBox="1"/>
      </xdr:nvSpPr>
      <xdr:spPr>
        <a:xfrm>
          <a:off x="5486400" y="2514600"/>
          <a:ext cx="792480" cy="548640"/>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900" baseline="0"/>
            <a:t>Put '0' here if you do not have stock</a:t>
          </a:r>
          <a:endParaRPr lang="en-GB" sz="900"/>
        </a:p>
      </xdr:txBody>
    </xdr:sp>
    <xdr:clientData/>
  </xdr:twoCellAnchor>
  <xdr:twoCellAnchor>
    <xdr:from>
      <xdr:col>3</xdr:col>
      <xdr:colOff>7620</xdr:colOff>
      <xdr:row>8</xdr:row>
      <xdr:rowOff>7620</xdr:rowOff>
    </xdr:from>
    <xdr:to>
      <xdr:col>3</xdr:col>
      <xdr:colOff>403860</xdr:colOff>
      <xdr:row>11</xdr:row>
      <xdr:rowOff>327660</xdr:rowOff>
    </xdr:to>
    <xdr:sp macro="" textlink="">
      <xdr:nvSpPr>
        <xdr:cNvPr id="5" name="Arrow: Curved Up 4">
          <a:extLst>
            <a:ext uri="{FF2B5EF4-FFF2-40B4-BE49-F238E27FC236}">
              <a16:creationId xmlns:a16="http://schemas.microsoft.com/office/drawing/2014/main" id="{7BB561BC-6462-B81C-92EC-FCA9F926D4E6}"/>
            </a:ext>
          </a:extLst>
        </xdr:cNvPr>
        <xdr:cNvSpPr/>
      </xdr:nvSpPr>
      <xdr:spPr>
        <a:xfrm rot="16200000">
          <a:off x="6042660" y="2042160"/>
          <a:ext cx="883920" cy="396240"/>
        </a:xfrm>
        <a:prstGeom prst="curved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solidFill>
              <a:schemeClr val="tx1"/>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887FB5-2FBE-441D-BE57-7E375FA01EA4}">
  <sheetPr>
    <tabColor rgb="FFFF0000"/>
  </sheetPr>
  <dimension ref="A1"/>
  <sheetViews>
    <sheetView tabSelected="1" topLeftCell="A8" workbookViewId="0">
      <selection activeCell="Q18" sqref="Q18"/>
    </sheetView>
  </sheetViews>
  <sheetFormatPr defaultRowHeight="15.05" x14ac:dyDescent="0.3"/>
  <cols>
    <col min="1" max="16384" width="8.88671875" style="1"/>
  </cols>
  <sheetData/>
  <sheetProtection algorithmName="SHA-512" hashValue="ls+4yojEWtcE5BbAPDKE52S4Y6oDif8xVS8g0x3Ay6ckONXaglfAQ2ZfTVDtCMi8ugBetAEOW8zrrB9WrKAt/g==" saltValue="/wmptZAS093W4i8eivltoA==" spinCount="100000"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552E98-57C1-4071-8B34-0395E250A7DC}">
  <sheetPr>
    <tabColor theme="4"/>
  </sheetPr>
  <dimension ref="B1:G27"/>
  <sheetViews>
    <sheetView topLeftCell="A6" workbookViewId="0">
      <selection activeCell="C23" sqref="C23"/>
    </sheetView>
  </sheetViews>
  <sheetFormatPr defaultRowHeight="15.05" x14ac:dyDescent="0.3"/>
  <cols>
    <col min="1" max="1" width="4.6640625" customWidth="1"/>
    <col min="2" max="2" width="68.77734375" bestFit="1" customWidth="1"/>
    <col min="3" max="3" width="18.109375" customWidth="1"/>
    <col min="6" max="6" width="13.77734375" customWidth="1"/>
  </cols>
  <sheetData>
    <row r="1" spans="2:6" ht="21.6" x14ac:dyDescent="0.3">
      <c r="B1" s="52" t="s">
        <v>64</v>
      </c>
      <c r="C1" s="52"/>
    </row>
    <row r="2" spans="2:6" ht="43.85" customHeight="1" x14ac:dyDescent="0.3">
      <c r="B2" s="53" t="s">
        <v>65</v>
      </c>
      <c r="C2" s="53"/>
      <c r="D2" s="3"/>
      <c r="E2" s="3"/>
      <c r="F2" s="3"/>
    </row>
    <row r="3" spans="2:6" ht="14.4" x14ac:dyDescent="0.3">
      <c r="B3" s="3"/>
      <c r="C3" s="3"/>
      <c r="D3" s="3"/>
      <c r="E3" s="3"/>
      <c r="F3" s="3"/>
    </row>
    <row r="4" spans="2:6" ht="14.4" x14ac:dyDescent="0.3">
      <c r="B4" s="3"/>
      <c r="C4" s="3"/>
      <c r="D4" s="3"/>
      <c r="E4" s="3"/>
      <c r="F4" s="3"/>
    </row>
    <row r="5" spans="2:6" ht="24.05" x14ac:dyDescent="0.3">
      <c r="B5" s="25" t="s">
        <v>56</v>
      </c>
      <c r="C5" s="4" t="s">
        <v>42</v>
      </c>
      <c r="D5" s="3"/>
      <c r="E5" s="3"/>
      <c r="F5" s="3"/>
    </row>
    <row r="6" spans="2:6" ht="14.4" x14ac:dyDescent="0.3">
      <c r="B6" s="5" t="s">
        <v>29</v>
      </c>
      <c r="C6" s="57">
        <v>50000</v>
      </c>
      <c r="D6" s="3"/>
      <c r="E6" s="3"/>
      <c r="F6" s="3"/>
    </row>
    <row r="7" spans="2:6" ht="14.4" x14ac:dyDescent="0.3">
      <c r="B7" s="5" t="s">
        <v>11</v>
      </c>
      <c r="C7" s="57">
        <v>300000</v>
      </c>
      <c r="D7" s="3"/>
      <c r="E7" s="3"/>
      <c r="F7" s="3"/>
    </row>
    <row r="8" spans="2:6" ht="14.4" x14ac:dyDescent="0.3">
      <c r="B8" s="6" t="s">
        <v>12</v>
      </c>
      <c r="C8" s="7">
        <f>IFERROR((C6/C7)*365,0)</f>
        <v>60.833333333333329</v>
      </c>
      <c r="D8" s="3"/>
      <c r="E8" s="3"/>
      <c r="F8" s="3"/>
    </row>
    <row r="9" spans="2:6" ht="14.4" x14ac:dyDescent="0.3">
      <c r="B9" s="24" t="s">
        <v>43</v>
      </c>
      <c r="C9" s="3"/>
      <c r="D9" s="3"/>
      <c r="E9" s="3"/>
      <c r="F9" s="3"/>
    </row>
    <row r="10" spans="2:6" ht="14.4" x14ac:dyDescent="0.3">
      <c r="B10" s="3"/>
      <c r="C10" s="8"/>
      <c r="D10" s="3"/>
      <c r="E10" s="3"/>
      <c r="F10" s="3"/>
    </row>
    <row r="11" spans="2:6" ht="14.4" x14ac:dyDescent="0.3">
      <c r="B11" s="48" t="s">
        <v>50</v>
      </c>
      <c r="C11" s="3"/>
      <c r="D11" s="3"/>
      <c r="E11" s="3"/>
      <c r="F11" s="3"/>
    </row>
    <row r="12" spans="2:6" ht="14.4" x14ac:dyDescent="0.3">
      <c r="B12" s="5" t="s">
        <v>14</v>
      </c>
      <c r="C12" s="57">
        <v>8000</v>
      </c>
      <c r="D12" s="3"/>
      <c r="E12" s="3"/>
      <c r="F12" s="3"/>
    </row>
    <row r="13" spans="2:6" ht="14.4" x14ac:dyDescent="0.3">
      <c r="B13" s="5" t="s">
        <v>13</v>
      </c>
      <c r="C13" s="57">
        <v>150000</v>
      </c>
      <c r="D13" s="3"/>
      <c r="E13" s="3"/>
      <c r="F13" s="3"/>
    </row>
    <row r="14" spans="2:6" ht="14.4" x14ac:dyDescent="0.3">
      <c r="B14" s="6" t="s">
        <v>15</v>
      </c>
      <c r="C14" s="7">
        <f>IFERROR((C12/C13)*365,0)</f>
        <v>19.466666666666669</v>
      </c>
      <c r="D14" s="3"/>
      <c r="E14" s="3"/>
      <c r="F14" s="3"/>
    </row>
    <row r="15" spans="2:6" ht="14.4" x14ac:dyDescent="0.3">
      <c r="B15" s="24" t="s">
        <v>49</v>
      </c>
      <c r="C15" s="3"/>
      <c r="D15" s="3"/>
      <c r="E15" s="3"/>
      <c r="F15" s="3"/>
    </row>
    <row r="16" spans="2:6" ht="14.4" x14ac:dyDescent="0.3">
      <c r="B16" s="3"/>
      <c r="C16" s="3"/>
      <c r="D16" s="3"/>
      <c r="E16" s="3"/>
      <c r="F16" s="3"/>
    </row>
    <row r="17" spans="2:7" ht="14.4" x14ac:dyDescent="0.3">
      <c r="B17" s="10" t="s">
        <v>1</v>
      </c>
      <c r="C17" s="3"/>
      <c r="D17" s="3"/>
      <c r="E17" s="3"/>
      <c r="F17" s="3"/>
    </row>
    <row r="18" spans="2:7" ht="14.4" x14ac:dyDescent="0.3">
      <c r="B18" s="5" t="s">
        <v>16</v>
      </c>
      <c r="C18" s="57">
        <v>10000</v>
      </c>
      <c r="D18" s="3"/>
      <c r="E18" s="3"/>
      <c r="F18" s="3"/>
    </row>
    <row r="19" spans="2:7" ht="14.4" x14ac:dyDescent="0.3">
      <c r="B19" s="5" t="s">
        <v>13</v>
      </c>
      <c r="C19" s="57">
        <v>150000</v>
      </c>
      <c r="D19" s="3"/>
      <c r="E19" s="3"/>
      <c r="F19" s="3"/>
    </row>
    <row r="20" spans="2:7" ht="14.4" x14ac:dyDescent="0.3">
      <c r="B20" s="6" t="s">
        <v>17</v>
      </c>
      <c r="C20" s="7">
        <f>IFERROR((C18/C19)*365,0)</f>
        <v>24.333333333333332</v>
      </c>
      <c r="D20" s="3"/>
      <c r="E20" s="14"/>
      <c r="F20" s="8"/>
      <c r="G20" s="8"/>
    </row>
    <row r="21" spans="2:7" x14ac:dyDescent="0.3">
      <c r="B21" s="24" t="s">
        <v>46</v>
      </c>
      <c r="C21" s="3"/>
      <c r="D21" s="3"/>
      <c r="E21" s="14"/>
      <c r="F21" s="8"/>
      <c r="G21" s="8"/>
    </row>
    <row r="22" spans="2:7" thickBot="1" x14ac:dyDescent="0.35">
      <c r="B22" s="24"/>
      <c r="C22" s="3"/>
      <c r="D22" s="3"/>
      <c r="E22" s="14"/>
      <c r="F22" s="8"/>
      <c r="G22" s="8"/>
    </row>
    <row r="23" spans="2:7" thickBot="1" x14ac:dyDescent="0.35">
      <c r="B23" s="49" t="s">
        <v>41</v>
      </c>
      <c r="C23" s="50">
        <f>C20+C8-C14</f>
        <v>65.699999999999989</v>
      </c>
      <c r="D23" s="3"/>
    </row>
    <row r="24" spans="2:7" ht="55.8" x14ac:dyDescent="0.3">
      <c r="B24" s="16" t="s">
        <v>67</v>
      </c>
      <c r="E24" s="3"/>
    </row>
    <row r="25" spans="2:7" ht="29.45" x14ac:dyDescent="0.3">
      <c r="B25" s="16" t="s">
        <v>66</v>
      </c>
      <c r="E25" s="3"/>
    </row>
    <row r="26" spans="2:7" x14ac:dyDescent="0.3">
      <c r="B26" s="17"/>
      <c r="E26" s="3"/>
      <c r="F26" s="3"/>
    </row>
    <row r="27" spans="2:7" x14ac:dyDescent="0.3">
      <c r="B27" s="15"/>
      <c r="D27" s="3"/>
      <c r="E27" s="3"/>
      <c r="F27" s="3"/>
    </row>
  </sheetData>
  <sheetProtection algorithmName="SHA-512" hashValue="7aZq8mZTZPmuDIwrXZgQtlNPtBloQxb9a1jaBhF0nh+KQcpWGM4+y/76ab0SVdS8xpUsV8indlfVRRnxx6ZNNw==" saltValue="bBtmEqo7nVHrabxEVf0LdQ==" spinCount="100000" sheet="1" objects="1" scenarios="1"/>
  <mergeCells count="2">
    <mergeCell ref="B1:C1"/>
    <mergeCell ref="B2:C2"/>
  </mergeCells>
  <conditionalFormatting sqref="C23">
    <cfRule type="cellIs" dxfId="3" priority="1" operator="lessThan">
      <formula>1</formula>
    </cfRule>
    <cfRule type="cellIs" dxfId="2" priority="2" operator="greaterThan">
      <formula>0</formula>
    </cfRule>
  </conditionalFormatting>
  <dataValidations count="2">
    <dataValidation type="decimal" operator="greaterThanOrEqual" allowBlank="1" showInputMessage="1" showErrorMessage="1" sqref="C19 C7 C12 C13 C18" xr:uid="{CB735B8E-0A1A-41C6-93E8-028F57B31A9E}">
      <formula1>0</formula1>
    </dataValidation>
    <dataValidation type="decimal" operator="greaterThanOrEqual" allowBlank="1" showErrorMessage="1" errorTitle="Please enter a number" error="Please enter a number.  This can be a whole number or a decimal." sqref="C6" xr:uid="{6F7782DB-937F-446F-ADC2-7A94FBDB0951}">
      <formula1>0</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5732C3-584F-4C90-A3C5-51F11EDF0AD2}">
  <sheetPr>
    <tabColor theme="7" tint="0.39997558519241921"/>
  </sheetPr>
  <dimension ref="A1:I200"/>
  <sheetViews>
    <sheetView workbookViewId="0">
      <selection activeCell="F5" sqref="F5"/>
    </sheetView>
  </sheetViews>
  <sheetFormatPr defaultRowHeight="14.4" x14ac:dyDescent="0.25"/>
  <cols>
    <col min="1" max="1" width="8.88671875" style="3"/>
    <col min="2" max="2" width="13.88671875" style="3" bestFit="1" customWidth="1"/>
    <col min="3" max="3" width="16.6640625" style="3" bestFit="1" customWidth="1"/>
    <col min="4" max="5" width="11.44140625" style="3" bestFit="1" customWidth="1"/>
    <col min="6" max="6" width="13.44140625" style="3" bestFit="1" customWidth="1"/>
    <col min="7" max="7" width="14.33203125" style="3" bestFit="1" customWidth="1"/>
    <col min="8" max="8" width="7.77734375" style="3" customWidth="1"/>
    <col min="9" max="9" width="31.77734375" style="3" customWidth="1"/>
    <col min="10" max="16384" width="8.88671875" style="3"/>
  </cols>
  <sheetData>
    <row r="1" spans="1:9" ht="21.6" x14ac:dyDescent="0.45">
      <c r="A1" s="54" t="s">
        <v>61</v>
      </c>
      <c r="B1" s="54"/>
      <c r="C1" s="54"/>
      <c r="D1" s="54"/>
      <c r="E1" s="54"/>
      <c r="F1" s="54"/>
      <c r="G1" s="54"/>
    </row>
    <row r="2" spans="1:9" ht="29.45" customHeight="1" x14ac:dyDescent="0.25">
      <c r="A2" s="53" t="s">
        <v>47</v>
      </c>
      <c r="B2" s="53"/>
      <c r="C2" s="53"/>
      <c r="D2" s="53"/>
      <c r="E2" s="53"/>
      <c r="F2" s="53"/>
      <c r="G2" s="53"/>
    </row>
    <row r="3" spans="1:9" ht="33.549999999999997" customHeight="1" thickBot="1" x14ac:dyDescent="0.3">
      <c r="A3" s="55" t="s">
        <v>48</v>
      </c>
      <c r="B3" s="53"/>
      <c r="C3" s="53"/>
      <c r="D3" s="53"/>
      <c r="E3" s="53"/>
      <c r="F3" s="53"/>
      <c r="G3" s="53"/>
    </row>
    <row r="4" spans="1:9" x14ac:dyDescent="0.25">
      <c r="A4" s="58" t="s">
        <v>2</v>
      </c>
      <c r="B4" s="58" t="s">
        <v>3</v>
      </c>
      <c r="C4" s="58" t="s">
        <v>4</v>
      </c>
      <c r="D4" s="13" t="s">
        <v>5</v>
      </c>
      <c r="E4" s="13" t="s">
        <v>6</v>
      </c>
      <c r="F4" s="13" t="s">
        <v>0</v>
      </c>
      <c r="G4" s="13" t="s">
        <v>19</v>
      </c>
      <c r="I4" s="28" t="s">
        <v>8</v>
      </c>
    </row>
    <row r="5" spans="1:9" ht="15.05" thickBot="1" x14ac:dyDescent="0.3">
      <c r="A5" s="59" t="s">
        <v>18</v>
      </c>
      <c r="B5" s="60">
        <v>45292</v>
      </c>
      <c r="C5" s="61">
        <v>30</v>
      </c>
      <c r="D5" s="21">
        <f>IF(C5&gt;0,B5+C5,"")</f>
        <v>45322</v>
      </c>
      <c r="E5" s="60">
        <v>45337</v>
      </c>
      <c r="F5" s="23">
        <f t="shared" ref="F5:F8" si="0">IF(E5&gt;0,E5-B5,"")</f>
        <v>45</v>
      </c>
      <c r="G5" s="22">
        <f t="shared" ref="G5:G10" si="1">IF(E5&gt;0,E5-D5,"")</f>
        <v>15</v>
      </c>
      <c r="I5" s="38">
        <f>AVERAGE(F5:F20)</f>
        <v>37.6</v>
      </c>
    </row>
    <row r="6" spans="1:9" ht="24.25" x14ac:dyDescent="0.25">
      <c r="A6" s="59" t="s">
        <v>20</v>
      </c>
      <c r="B6" s="60">
        <v>45296</v>
      </c>
      <c r="C6" s="61">
        <v>30</v>
      </c>
      <c r="D6" s="21">
        <f>IF(C6&gt;0,B6+C6,"")</f>
        <v>45326</v>
      </c>
      <c r="E6" s="60">
        <v>45339</v>
      </c>
      <c r="F6" s="23">
        <f t="shared" si="0"/>
        <v>43</v>
      </c>
      <c r="G6" s="22">
        <f t="shared" si="1"/>
        <v>13</v>
      </c>
      <c r="I6" s="18" t="s">
        <v>43</v>
      </c>
    </row>
    <row r="7" spans="1:9" x14ac:dyDescent="0.25">
      <c r="A7" s="59" t="s">
        <v>22</v>
      </c>
      <c r="B7" s="60">
        <v>45316</v>
      </c>
      <c r="C7" s="61">
        <v>15</v>
      </c>
      <c r="D7" s="21">
        <f>IF(C7&gt;0,B7+C7,"")</f>
        <v>45331</v>
      </c>
      <c r="E7" s="60">
        <v>45339</v>
      </c>
      <c r="F7" s="23">
        <f t="shared" si="0"/>
        <v>23</v>
      </c>
      <c r="G7" s="22">
        <f t="shared" si="1"/>
        <v>8</v>
      </c>
    </row>
    <row r="8" spans="1:9" x14ac:dyDescent="0.25">
      <c r="A8" s="59" t="s">
        <v>23</v>
      </c>
      <c r="B8" s="60">
        <v>45352</v>
      </c>
      <c r="C8" s="61">
        <v>45</v>
      </c>
      <c r="D8" s="21">
        <f t="shared" ref="D8:D20" si="2">IF(C8&gt;0,B8+C8,"")</f>
        <v>45397</v>
      </c>
      <c r="E8" s="60">
        <v>45427</v>
      </c>
      <c r="F8" s="23">
        <f t="shared" si="0"/>
        <v>75</v>
      </c>
      <c r="G8" s="22">
        <f t="shared" si="1"/>
        <v>30</v>
      </c>
    </row>
    <row r="9" spans="1:9" x14ac:dyDescent="0.25">
      <c r="A9" s="59" t="s">
        <v>24</v>
      </c>
      <c r="B9" s="60">
        <v>45397</v>
      </c>
      <c r="C9" s="61">
        <v>5</v>
      </c>
      <c r="D9" s="21">
        <f t="shared" si="2"/>
        <v>45402</v>
      </c>
      <c r="E9" s="60">
        <v>45399</v>
      </c>
      <c r="F9" s="22">
        <f t="shared" ref="F9" si="3">E9-B9</f>
        <v>2</v>
      </c>
      <c r="G9" s="22">
        <f t="shared" si="1"/>
        <v>-3</v>
      </c>
      <c r="I9" s="8"/>
    </row>
    <row r="10" spans="1:9" x14ac:dyDescent="0.25">
      <c r="A10" s="59"/>
      <c r="B10" s="60"/>
      <c r="C10" s="61"/>
      <c r="D10" s="21" t="str">
        <f t="shared" si="2"/>
        <v/>
      </c>
      <c r="E10" s="60"/>
      <c r="F10" s="23" t="str">
        <f>IF(E10&gt;0,E10-B10,"")</f>
        <v/>
      </c>
      <c r="G10" s="22" t="str">
        <f t="shared" si="1"/>
        <v/>
      </c>
      <c r="I10" s="8"/>
    </row>
    <row r="11" spans="1:9" x14ac:dyDescent="0.25">
      <c r="A11" s="59"/>
      <c r="B11" s="59"/>
      <c r="C11" s="59"/>
      <c r="D11" s="21" t="str">
        <f t="shared" si="2"/>
        <v/>
      </c>
      <c r="E11" s="59"/>
      <c r="F11" s="23" t="str">
        <f t="shared" ref="F11:F20" si="4">IF(E11&gt;0,E11-B11,"")</f>
        <v/>
      </c>
      <c r="G11" s="22" t="str">
        <f t="shared" ref="G11:G20" si="5">IF(E11&gt;0,E11-D11,"")</f>
        <v/>
      </c>
    </row>
    <row r="12" spans="1:9" x14ac:dyDescent="0.25">
      <c r="A12" s="59"/>
      <c r="B12" s="59"/>
      <c r="C12" s="59"/>
      <c r="D12" s="21" t="str">
        <f t="shared" si="2"/>
        <v/>
      </c>
      <c r="E12" s="59"/>
      <c r="F12" s="23" t="str">
        <f t="shared" si="4"/>
        <v/>
      </c>
      <c r="G12" s="22" t="str">
        <f t="shared" si="5"/>
        <v/>
      </c>
    </row>
    <row r="13" spans="1:9" x14ac:dyDescent="0.25">
      <c r="A13" s="59"/>
      <c r="B13" s="59"/>
      <c r="C13" s="59"/>
      <c r="D13" s="21" t="str">
        <f t="shared" si="2"/>
        <v/>
      </c>
      <c r="E13" s="59"/>
      <c r="F13" s="23" t="str">
        <f t="shared" si="4"/>
        <v/>
      </c>
      <c r="G13" s="22" t="str">
        <f t="shared" si="5"/>
        <v/>
      </c>
    </row>
    <row r="14" spans="1:9" x14ac:dyDescent="0.25">
      <c r="A14" s="59"/>
      <c r="B14" s="59"/>
      <c r="C14" s="59"/>
      <c r="D14" s="21" t="str">
        <f t="shared" si="2"/>
        <v/>
      </c>
      <c r="E14" s="59"/>
      <c r="F14" s="23" t="str">
        <f t="shared" si="4"/>
        <v/>
      </c>
      <c r="G14" s="22" t="str">
        <f t="shared" si="5"/>
        <v/>
      </c>
    </row>
    <row r="15" spans="1:9" x14ac:dyDescent="0.25">
      <c r="A15" s="59"/>
      <c r="B15" s="59"/>
      <c r="C15" s="59"/>
      <c r="D15" s="21" t="str">
        <f t="shared" si="2"/>
        <v/>
      </c>
      <c r="E15" s="59"/>
      <c r="F15" s="23" t="str">
        <f t="shared" si="4"/>
        <v/>
      </c>
      <c r="G15" s="22" t="str">
        <f t="shared" si="5"/>
        <v/>
      </c>
    </row>
    <row r="16" spans="1:9" x14ac:dyDescent="0.25">
      <c r="A16" s="59"/>
      <c r="B16" s="59"/>
      <c r="C16" s="59"/>
      <c r="D16" s="21" t="str">
        <f t="shared" si="2"/>
        <v/>
      </c>
      <c r="E16" s="59"/>
      <c r="F16" s="23" t="str">
        <f t="shared" si="4"/>
        <v/>
      </c>
      <c r="G16" s="22" t="str">
        <f t="shared" si="5"/>
        <v/>
      </c>
    </row>
    <row r="17" spans="1:7" x14ac:dyDescent="0.25">
      <c r="A17" s="59"/>
      <c r="B17" s="59"/>
      <c r="C17" s="59"/>
      <c r="D17" s="21" t="str">
        <f t="shared" si="2"/>
        <v/>
      </c>
      <c r="E17" s="59"/>
      <c r="F17" s="23" t="str">
        <f t="shared" si="4"/>
        <v/>
      </c>
      <c r="G17" s="22" t="str">
        <f t="shared" si="5"/>
        <v/>
      </c>
    </row>
    <row r="18" spans="1:7" x14ac:dyDescent="0.25">
      <c r="A18" s="59"/>
      <c r="B18" s="59"/>
      <c r="C18" s="59"/>
      <c r="D18" s="21" t="str">
        <f t="shared" si="2"/>
        <v/>
      </c>
      <c r="E18" s="59"/>
      <c r="F18" s="23" t="str">
        <f t="shared" si="4"/>
        <v/>
      </c>
      <c r="G18" s="22" t="str">
        <f t="shared" si="5"/>
        <v/>
      </c>
    </row>
    <row r="19" spans="1:7" x14ac:dyDescent="0.25">
      <c r="A19" s="59"/>
      <c r="B19" s="59"/>
      <c r="C19" s="59"/>
      <c r="D19" s="21" t="str">
        <f t="shared" si="2"/>
        <v/>
      </c>
      <c r="E19" s="59"/>
      <c r="F19" s="23" t="str">
        <f t="shared" si="4"/>
        <v/>
      </c>
      <c r="G19" s="22" t="str">
        <f t="shared" si="5"/>
        <v/>
      </c>
    </row>
    <row r="20" spans="1:7" x14ac:dyDescent="0.25">
      <c r="A20" s="59"/>
      <c r="B20" s="59"/>
      <c r="C20" s="59"/>
      <c r="D20" s="21" t="str">
        <f t="shared" si="2"/>
        <v/>
      </c>
      <c r="E20" s="59"/>
      <c r="F20" s="23" t="str">
        <f t="shared" si="4"/>
        <v/>
      </c>
      <c r="G20" s="22" t="str">
        <f t="shared" si="5"/>
        <v/>
      </c>
    </row>
    <row r="21" spans="1:7" ht="15.05" x14ac:dyDescent="0.25">
      <c r="A21" s="62"/>
      <c r="B21" s="62"/>
      <c r="C21" s="62"/>
      <c r="D21" s="20"/>
      <c r="E21" s="62"/>
    </row>
    <row r="22" spans="1:7" x14ac:dyDescent="0.25">
      <c r="A22" s="62"/>
      <c r="B22" s="62"/>
      <c r="C22" s="62"/>
      <c r="E22" s="62"/>
    </row>
    <row r="23" spans="1:7" x14ac:dyDescent="0.25">
      <c r="A23" s="62"/>
      <c r="B23" s="62"/>
      <c r="C23" s="62"/>
      <c r="E23" s="62"/>
    </row>
    <row r="24" spans="1:7" x14ac:dyDescent="0.25">
      <c r="A24" s="62"/>
      <c r="B24" s="62"/>
      <c r="C24" s="62"/>
      <c r="E24" s="62"/>
    </row>
    <row r="25" spans="1:7" x14ac:dyDescent="0.25">
      <c r="A25" s="62"/>
      <c r="B25" s="62"/>
      <c r="C25" s="62"/>
      <c r="E25" s="62"/>
    </row>
    <row r="26" spans="1:7" x14ac:dyDescent="0.25">
      <c r="A26" s="62"/>
      <c r="B26" s="62"/>
      <c r="C26" s="62"/>
      <c r="E26" s="62"/>
    </row>
    <row r="27" spans="1:7" x14ac:dyDescent="0.25">
      <c r="A27" s="62"/>
      <c r="B27" s="62"/>
      <c r="C27" s="62"/>
      <c r="E27" s="62"/>
    </row>
    <row r="28" spans="1:7" x14ac:dyDescent="0.25">
      <c r="A28" s="62"/>
      <c r="B28" s="62"/>
      <c r="C28" s="62"/>
      <c r="E28" s="62"/>
    </row>
    <row r="29" spans="1:7" x14ac:dyDescent="0.25">
      <c r="A29" s="62"/>
      <c r="B29" s="62"/>
      <c r="C29" s="62"/>
      <c r="E29" s="62"/>
    </row>
    <row r="30" spans="1:7" x14ac:dyDescent="0.25">
      <c r="A30" s="62"/>
      <c r="B30" s="62"/>
      <c r="C30" s="62"/>
      <c r="E30" s="62"/>
    </row>
    <row r="31" spans="1:7" x14ac:dyDescent="0.25">
      <c r="A31" s="62"/>
      <c r="B31" s="62"/>
      <c r="C31" s="62"/>
      <c r="E31" s="62"/>
    </row>
    <row r="32" spans="1:7" x14ac:dyDescent="0.25">
      <c r="A32" s="62"/>
      <c r="B32" s="62"/>
      <c r="C32" s="62"/>
      <c r="E32" s="62"/>
    </row>
    <row r="33" spans="1:5" x14ac:dyDescent="0.25">
      <c r="A33" s="62"/>
      <c r="B33" s="62"/>
      <c r="C33" s="62"/>
      <c r="E33" s="62"/>
    </row>
    <row r="34" spans="1:5" x14ac:dyDescent="0.25">
      <c r="A34" s="62"/>
      <c r="B34" s="62"/>
      <c r="C34" s="62"/>
      <c r="E34" s="62"/>
    </row>
    <row r="35" spans="1:5" x14ac:dyDescent="0.25">
      <c r="A35" s="62"/>
      <c r="B35" s="62"/>
      <c r="C35" s="62"/>
      <c r="E35" s="62"/>
    </row>
    <row r="36" spans="1:5" x14ac:dyDescent="0.25">
      <c r="A36" s="62"/>
      <c r="B36" s="62"/>
      <c r="C36" s="62"/>
      <c r="E36" s="62"/>
    </row>
    <row r="37" spans="1:5" x14ac:dyDescent="0.25">
      <c r="A37" s="62"/>
      <c r="B37" s="62"/>
      <c r="C37" s="62"/>
      <c r="E37" s="62"/>
    </row>
    <row r="38" spans="1:5" x14ac:dyDescent="0.25">
      <c r="A38" s="62"/>
      <c r="B38" s="62"/>
      <c r="C38" s="62"/>
      <c r="E38" s="62"/>
    </row>
    <row r="39" spans="1:5" x14ac:dyDescent="0.25">
      <c r="A39" s="62"/>
      <c r="B39" s="62"/>
      <c r="C39" s="62"/>
      <c r="E39" s="62"/>
    </row>
    <row r="40" spans="1:5" x14ac:dyDescent="0.25">
      <c r="A40" s="62"/>
      <c r="B40" s="62"/>
      <c r="C40" s="62"/>
      <c r="E40" s="62"/>
    </row>
    <row r="41" spans="1:5" x14ac:dyDescent="0.25">
      <c r="A41" s="62"/>
      <c r="B41" s="62"/>
      <c r="C41" s="62"/>
      <c r="E41" s="62"/>
    </row>
    <row r="42" spans="1:5" x14ac:dyDescent="0.25">
      <c r="A42" s="62"/>
      <c r="B42" s="62"/>
      <c r="C42" s="62"/>
      <c r="E42" s="62"/>
    </row>
    <row r="43" spans="1:5" x14ac:dyDescent="0.25">
      <c r="A43" s="62"/>
      <c r="B43" s="62"/>
      <c r="C43" s="62"/>
      <c r="E43" s="62"/>
    </row>
    <row r="44" spans="1:5" x14ac:dyDescent="0.25">
      <c r="A44" s="62"/>
      <c r="B44" s="62"/>
      <c r="C44" s="62"/>
      <c r="E44" s="62"/>
    </row>
    <row r="45" spans="1:5" x14ac:dyDescent="0.25">
      <c r="A45" s="62"/>
      <c r="B45" s="62"/>
      <c r="C45" s="62"/>
      <c r="E45" s="62"/>
    </row>
    <row r="46" spans="1:5" x14ac:dyDescent="0.25">
      <c r="A46" s="62"/>
      <c r="B46" s="62"/>
      <c r="C46" s="62"/>
      <c r="E46" s="62"/>
    </row>
    <row r="47" spans="1:5" x14ac:dyDescent="0.25">
      <c r="A47" s="62"/>
      <c r="B47" s="62"/>
      <c r="C47" s="62"/>
      <c r="E47" s="62"/>
    </row>
    <row r="48" spans="1:5" x14ac:dyDescent="0.25">
      <c r="A48" s="62"/>
      <c r="B48" s="62"/>
      <c r="C48" s="62"/>
      <c r="E48" s="62"/>
    </row>
    <row r="49" spans="1:5" x14ac:dyDescent="0.25">
      <c r="A49" s="62"/>
      <c r="B49" s="62"/>
      <c r="C49" s="62"/>
      <c r="E49" s="62"/>
    </row>
    <row r="50" spans="1:5" x14ac:dyDescent="0.25">
      <c r="A50" s="62"/>
      <c r="B50" s="62"/>
      <c r="C50" s="62"/>
      <c r="E50" s="62"/>
    </row>
    <row r="51" spans="1:5" x14ac:dyDescent="0.25">
      <c r="A51" s="62"/>
      <c r="B51" s="62"/>
      <c r="C51" s="62"/>
      <c r="E51" s="62"/>
    </row>
    <row r="52" spans="1:5" x14ac:dyDescent="0.25">
      <c r="A52" s="62"/>
      <c r="B52" s="62"/>
      <c r="C52" s="62"/>
      <c r="E52" s="62"/>
    </row>
    <row r="53" spans="1:5" x14ac:dyDescent="0.25">
      <c r="A53" s="62"/>
      <c r="B53" s="62"/>
      <c r="C53" s="62"/>
      <c r="E53" s="62"/>
    </row>
    <row r="54" spans="1:5" x14ac:dyDescent="0.25">
      <c r="A54" s="62"/>
      <c r="B54" s="62"/>
      <c r="C54" s="62"/>
      <c r="E54" s="62"/>
    </row>
    <row r="55" spans="1:5" x14ac:dyDescent="0.25">
      <c r="A55" s="62"/>
      <c r="B55" s="62"/>
      <c r="C55" s="62"/>
      <c r="E55" s="62"/>
    </row>
    <row r="56" spans="1:5" x14ac:dyDescent="0.25">
      <c r="A56" s="62"/>
      <c r="B56" s="62"/>
      <c r="C56" s="62"/>
      <c r="E56" s="62"/>
    </row>
    <row r="57" spans="1:5" x14ac:dyDescent="0.25">
      <c r="A57" s="62"/>
      <c r="B57" s="62"/>
      <c r="C57" s="62"/>
      <c r="E57" s="62"/>
    </row>
    <row r="58" spans="1:5" x14ac:dyDescent="0.25">
      <c r="A58" s="62"/>
      <c r="B58" s="62"/>
      <c r="C58" s="62"/>
      <c r="E58" s="62"/>
    </row>
    <row r="59" spans="1:5" x14ac:dyDescent="0.25">
      <c r="A59" s="62"/>
      <c r="B59" s="62"/>
      <c r="C59" s="62"/>
      <c r="E59" s="62"/>
    </row>
    <row r="60" spans="1:5" x14ac:dyDescent="0.25">
      <c r="A60" s="62"/>
      <c r="B60" s="62"/>
      <c r="C60" s="62"/>
      <c r="E60" s="62"/>
    </row>
    <row r="61" spans="1:5" x14ac:dyDescent="0.25">
      <c r="A61" s="62"/>
      <c r="B61" s="62"/>
      <c r="C61" s="62"/>
      <c r="E61" s="62"/>
    </row>
    <row r="62" spans="1:5" x14ac:dyDescent="0.25">
      <c r="A62" s="62"/>
      <c r="B62" s="62"/>
      <c r="C62" s="62"/>
      <c r="E62" s="62"/>
    </row>
    <row r="63" spans="1:5" x14ac:dyDescent="0.25">
      <c r="A63" s="62"/>
      <c r="B63" s="62"/>
      <c r="C63" s="62"/>
      <c r="E63" s="62"/>
    </row>
    <row r="64" spans="1:5" x14ac:dyDescent="0.25">
      <c r="A64" s="62"/>
      <c r="B64" s="62"/>
      <c r="C64" s="62"/>
      <c r="E64" s="62"/>
    </row>
    <row r="65" spans="1:5" x14ac:dyDescent="0.25">
      <c r="A65" s="62"/>
      <c r="B65" s="62"/>
      <c r="C65" s="62"/>
      <c r="E65" s="62"/>
    </row>
    <row r="66" spans="1:5" x14ac:dyDescent="0.25">
      <c r="A66" s="62"/>
      <c r="B66" s="62"/>
      <c r="C66" s="62"/>
      <c r="E66" s="62"/>
    </row>
    <row r="67" spans="1:5" x14ac:dyDescent="0.25">
      <c r="A67" s="62"/>
      <c r="B67" s="62"/>
      <c r="C67" s="62"/>
      <c r="E67" s="62"/>
    </row>
    <row r="68" spans="1:5" x14ac:dyDescent="0.25">
      <c r="A68" s="62"/>
      <c r="B68" s="62"/>
      <c r="C68" s="62"/>
      <c r="E68" s="62"/>
    </row>
    <row r="69" spans="1:5" x14ac:dyDescent="0.25">
      <c r="A69" s="62"/>
      <c r="B69" s="62"/>
      <c r="C69" s="62"/>
      <c r="E69" s="62"/>
    </row>
    <row r="70" spans="1:5" x14ac:dyDescent="0.25">
      <c r="A70" s="62"/>
      <c r="B70" s="62"/>
      <c r="C70" s="62"/>
      <c r="E70" s="62"/>
    </row>
    <row r="71" spans="1:5" x14ac:dyDescent="0.25">
      <c r="A71" s="62"/>
      <c r="B71" s="62"/>
      <c r="C71" s="62"/>
      <c r="E71" s="62"/>
    </row>
    <row r="72" spans="1:5" x14ac:dyDescent="0.25">
      <c r="A72" s="62"/>
      <c r="B72" s="62"/>
      <c r="C72" s="62"/>
      <c r="E72" s="62"/>
    </row>
    <row r="73" spans="1:5" x14ac:dyDescent="0.25">
      <c r="A73" s="62"/>
      <c r="B73" s="62"/>
      <c r="C73" s="62"/>
      <c r="E73" s="62"/>
    </row>
    <row r="74" spans="1:5" x14ac:dyDescent="0.25">
      <c r="A74" s="62"/>
      <c r="B74" s="62"/>
      <c r="C74" s="62"/>
      <c r="E74" s="62"/>
    </row>
    <row r="75" spans="1:5" x14ac:dyDescent="0.25">
      <c r="A75" s="62"/>
      <c r="B75" s="62"/>
      <c r="C75" s="62"/>
      <c r="E75" s="62"/>
    </row>
    <row r="76" spans="1:5" x14ac:dyDescent="0.25">
      <c r="A76" s="62"/>
      <c r="B76" s="62"/>
      <c r="C76" s="62"/>
      <c r="E76" s="62"/>
    </row>
    <row r="77" spans="1:5" x14ac:dyDescent="0.25">
      <c r="A77" s="62"/>
      <c r="B77" s="62"/>
      <c r="C77" s="62"/>
      <c r="E77" s="62"/>
    </row>
    <row r="78" spans="1:5" x14ac:dyDescent="0.25">
      <c r="A78" s="62"/>
      <c r="B78" s="62"/>
      <c r="C78" s="62"/>
      <c r="E78" s="62"/>
    </row>
    <row r="79" spans="1:5" x14ac:dyDescent="0.25">
      <c r="A79" s="62"/>
      <c r="B79" s="62"/>
      <c r="C79" s="62"/>
      <c r="E79" s="62"/>
    </row>
    <row r="80" spans="1:5" x14ac:dyDescent="0.25">
      <c r="A80" s="62"/>
      <c r="B80" s="62"/>
      <c r="C80" s="62"/>
      <c r="E80" s="62"/>
    </row>
    <row r="81" spans="1:5" x14ac:dyDescent="0.25">
      <c r="A81" s="62"/>
      <c r="B81" s="62"/>
      <c r="C81" s="62"/>
      <c r="E81" s="62"/>
    </row>
    <row r="82" spans="1:5" x14ac:dyDescent="0.25">
      <c r="A82" s="62"/>
      <c r="B82" s="62"/>
      <c r="C82" s="62"/>
      <c r="E82" s="62"/>
    </row>
    <row r="83" spans="1:5" x14ac:dyDescent="0.25">
      <c r="A83" s="62"/>
      <c r="B83" s="62"/>
      <c r="C83" s="62"/>
      <c r="E83" s="62"/>
    </row>
    <row r="84" spans="1:5" x14ac:dyDescent="0.25">
      <c r="A84" s="62"/>
      <c r="B84" s="62"/>
      <c r="C84" s="62"/>
      <c r="E84" s="62"/>
    </row>
    <row r="85" spans="1:5" x14ac:dyDescent="0.25">
      <c r="A85" s="62"/>
      <c r="B85" s="62"/>
      <c r="C85" s="62"/>
      <c r="E85" s="62"/>
    </row>
    <row r="86" spans="1:5" x14ac:dyDescent="0.25">
      <c r="A86" s="62"/>
      <c r="B86" s="62"/>
      <c r="C86" s="62"/>
      <c r="E86" s="62"/>
    </row>
    <row r="87" spans="1:5" x14ac:dyDescent="0.25">
      <c r="A87" s="62"/>
      <c r="B87" s="62"/>
      <c r="C87" s="62"/>
      <c r="E87" s="62"/>
    </row>
    <row r="88" spans="1:5" x14ac:dyDescent="0.25">
      <c r="A88" s="62"/>
      <c r="B88" s="62"/>
      <c r="C88" s="62"/>
      <c r="E88" s="62"/>
    </row>
    <row r="89" spans="1:5" x14ac:dyDescent="0.25">
      <c r="A89" s="62"/>
      <c r="B89" s="62"/>
      <c r="C89" s="62"/>
      <c r="E89" s="62"/>
    </row>
    <row r="90" spans="1:5" x14ac:dyDescent="0.25">
      <c r="A90" s="62"/>
      <c r="B90" s="62"/>
      <c r="C90" s="62"/>
      <c r="E90" s="62"/>
    </row>
    <row r="91" spans="1:5" x14ac:dyDescent="0.25">
      <c r="A91" s="62"/>
      <c r="B91" s="62"/>
      <c r="C91" s="62"/>
      <c r="E91" s="62"/>
    </row>
    <row r="92" spans="1:5" x14ac:dyDescent="0.25">
      <c r="A92" s="62"/>
      <c r="B92" s="62"/>
      <c r="C92" s="62"/>
      <c r="E92" s="62"/>
    </row>
    <row r="93" spans="1:5" x14ac:dyDescent="0.25">
      <c r="A93" s="62"/>
      <c r="B93" s="62"/>
      <c r="C93" s="62"/>
      <c r="E93" s="62"/>
    </row>
    <row r="94" spans="1:5" x14ac:dyDescent="0.25">
      <c r="A94" s="62"/>
      <c r="B94" s="62"/>
      <c r="C94" s="62"/>
      <c r="E94" s="62"/>
    </row>
    <row r="95" spans="1:5" x14ac:dyDescent="0.25">
      <c r="A95" s="62"/>
      <c r="B95" s="62"/>
      <c r="C95" s="62"/>
      <c r="E95" s="62"/>
    </row>
    <row r="96" spans="1:5" x14ac:dyDescent="0.25">
      <c r="A96" s="62"/>
      <c r="B96" s="62"/>
      <c r="C96" s="62"/>
      <c r="E96" s="62"/>
    </row>
    <row r="97" spans="1:5" x14ac:dyDescent="0.25">
      <c r="A97" s="62"/>
      <c r="B97" s="62"/>
      <c r="C97" s="62"/>
      <c r="E97" s="62"/>
    </row>
    <row r="98" spans="1:5" x14ac:dyDescent="0.25">
      <c r="A98" s="62"/>
      <c r="B98" s="62"/>
      <c r="C98" s="62"/>
      <c r="E98" s="62"/>
    </row>
    <row r="99" spans="1:5" x14ac:dyDescent="0.25">
      <c r="A99" s="62"/>
      <c r="B99" s="62"/>
      <c r="C99" s="62"/>
      <c r="E99" s="62"/>
    </row>
    <row r="100" spans="1:5" x14ac:dyDescent="0.25">
      <c r="A100" s="62"/>
      <c r="B100" s="62"/>
      <c r="C100" s="62"/>
      <c r="E100" s="62"/>
    </row>
    <row r="101" spans="1:5" x14ac:dyDescent="0.25">
      <c r="A101" s="62"/>
      <c r="B101" s="62"/>
      <c r="C101" s="62"/>
      <c r="E101" s="62"/>
    </row>
    <row r="102" spans="1:5" x14ac:dyDescent="0.25">
      <c r="A102" s="62"/>
      <c r="B102" s="62"/>
      <c r="C102" s="62"/>
      <c r="E102" s="62"/>
    </row>
    <row r="103" spans="1:5" x14ac:dyDescent="0.25">
      <c r="A103" s="62"/>
      <c r="B103" s="62"/>
      <c r="C103" s="62"/>
      <c r="E103" s="62"/>
    </row>
    <row r="104" spans="1:5" x14ac:dyDescent="0.25">
      <c r="A104" s="62"/>
      <c r="B104" s="62"/>
      <c r="C104" s="62"/>
      <c r="E104" s="62"/>
    </row>
    <row r="105" spans="1:5" x14ac:dyDescent="0.25">
      <c r="A105" s="62"/>
      <c r="B105" s="62"/>
      <c r="C105" s="62"/>
      <c r="E105" s="62"/>
    </row>
    <row r="106" spans="1:5" x14ac:dyDescent="0.25">
      <c r="A106" s="62"/>
      <c r="B106" s="62"/>
      <c r="C106" s="62"/>
      <c r="E106" s="62"/>
    </row>
    <row r="107" spans="1:5" x14ac:dyDescent="0.25">
      <c r="A107" s="62"/>
      <c r="B107" s="62"/>
      <c r="C107" s="62"/>
      <c r="E107" s="62"/>
    </row>
    <row r="108" spans="1:5" x14ac:dyDescent="0.25">
      <c r="A108" s="62"/>
      <c r="B108" s="62"/>
      <c r="C108" s="62"/>
      <c r="E108" s="62"/>
    </row>
    <row r="109" spans="1:5" x14ac:dyDescent="0.25">
      <c r="A109" s="62"/>
      <c r="B109" s="62"/>
      <c r="C109" s="62"/>
      <c r="E109" s="62"/>
    </row>
    <row r="110" spans="1:5" x14ac:dyDescent="0.25">
      <c r="A110" s="62"/>
      <c r="B110" s="62"/>
      <c r="C110" s="62"/>
      <c r="E110" s="62"/>
    </row>
    <row r="111" spans="1:5" x14ac:dyDescent="0.25">
      <c r="A111" s="62"/>
      <c r="B111" s="62"/>
      <c r="C111" s="62"/>
      <c r="E111" s="62"/>
    </row>
    <row r="112" spans="1:5" x14ac:dyDescent="0.25">
      <c r="A112" s="62"/>
      <c r="B112" s="62"/>
      <c r="C112" s="62"/>
      <c r="E112" s="62"/>
    </row>
    <row r="113" spans="1:5" x14ac:dyDescent="0.25">
      <c r="A113" s="62"/>
      <c r="B113" s="62"/>
      <c r="C113" s="62"/>
      <c r="E113" s="62"/>
    </row>
    <row r="114" spans="1:5" x14ac:dyDescent="0.25">
      <c r="A114" s="62"/>
      <c r="B114" s="62"/>
      <c r="C114" s="62"/>
      <c r="E114" s="62"/>
    </row>
    <row r="115" spans="1:5" x14ac:dyDescent="0.25">
      <c r="A115" s="62"/>
      <c r="B115" s="62"/>
      <c r="C115" s="62"/>
      <c r="E115" s="62"/>
    </row>
    <row r="116" spans="1:5" x14ac:dyDescent="0.25">
      <c r="A116" s="62"/>
      <c r="B116" s="62"/>
      <c r="C116" s="62"/>
      <c r="E116" s="62"/>
    </row>
    <row r="117" spans="1:5" x14ac:dyDescent="0.25">
      <c r="A117" s="62"/>
      <c r="B117" s="62"/>
      <c r="C117" s="62"/>
      <c r="E117" s="62"/>
    </row>
    <row r="118" spans="1:5" x14ac:dyDescent="0.25">
      <c r="A118" s="62"/>
      <c r="B118" s="62"/>
      <c r="C118" s="62"/>
      <c r="E118" s="62"/>
    </row>
    <row r="119" spans="1:5" x14ac:dyDescent="0.25">
      <c r="A119" s="62"/>
      <c r="B119" s="62"/>
      <c r="C119" s="62"/>
      <c r="E119" s="62"/>
    </row>
    <row r="120" spans="1:5" x14ac:dyDescent="0.25">
      <c r="A120" s="62"/>
      <c r="B120" s="62"/>
      <c r="C120" s="62"/>
      <c r="E120" s="62"/>
    </row>
    <row r="121" spans="1:5" x14ac:dyDescent="0.25">
      <c r="A121" s="62"/>
      <c r="B121" s="62"/>
      <c r="C121" s="62"/>
      <c r="E121" s="62"/>
    </row>
    <row r="122" spans="1:5" x14ac:dyDescent="0.25">
      <c r="A122" s="62"/>
      <c r="B122" s="62"/>
      <c r="C122" s="62"/>
      <c r="E122" s="62"/>
    </row>
    <row r="123" spans="1:5" x14ac:dyDescent="0.25">
      <c r="A123" s="62"/>
      <c r="B123" s="62"/>
      <c r="C123" s="62"/>
      <c r="E123" s="62"/>
    </row>
    <row r="124" spans="1:5" x14ac:dyDescent="0.25">
      <c r="A124" s="62"/>
      <c r="B124" s="62"/>
      <c r="C124" s="62"/>
      <c r="E124" s="62"/>
    </row>
    <row r="125" spans="1:5" x14ac:dyDescent="0.25">
      <c r="A125" s="62"/>
      <c r="B125" s="62"/>
      <c r="C125" s="62"/>
      <c r="E125" s="62"/>
    </row>
    <row r="126" spans="1:5" x14ac:dyDescent="0.25">
      <c r="A126" s="62"/>
      <c r="B126" s="62"/>
      <c r="C126" s="62"/>
      <c r="E126" s="62"/>
    </row>
    <row r="127" spans="1:5" x14ac:dyDescent="0.25">
      <c r="A127" s="62"/>
      <c r="B127" s="62"/>
      <c r="C127" s="62"/>
      <c r="E127" s="62"/>
    </row>
    <row r="128" spans="1:5" x14ac:dyDescent="0.25">
      <c r="A128" s="62"/>
      <c r="B128" s="62"/>
      <c r="C128" s="62"/>
      <c r="E128" s="62"/>
    </row>
    <row r="129" spans="1:5" x14ac:dyDescent="0.25">
      <c r="A129" s="62"/>
      <c r="B129" s="62"/>
      <c r="C129" s="62"/>
      <c r="E129" s="62"/>
    </row>
    <row r="130" spans="1:5" x14ac:dyDescent="0.25">
      <c r="A130" s="62"/>
      <c r="B130" s="62"/>
      <c r="C130" s="62"/>
      <c r="E130" s="62"/>
    </row>
    <row r="131" spans="1:5" x14ac:dyDescent="0.25">
      <c r="A131" s="62"/>
      <c r="B131" s="62"/>
      <c r="C131" s="62"/>
      <c r="E131" s="62"/>
    </row>
    <row r="132" spans="1:5" x14ac:dyDescent="0.25">
      <c r="A132" s="62"/>
      <c r="B132" s="62"/>
      <c r="C132" s="62"/>
      <c r="E132" s="62"/>
    </row>
    <row r="133" spans="1:5" x14ac:dyDescent="0.25">
      <c r="A133" s="62"/>
      <c r="B133" s="62"/>
      <c r="C133" s="62"/>
      <c r="E133" s="62"/>
    </row>
    <row r="134" spans="1:5" x14ac:dyDescent="0.25">
      <c r="A134" s="62"/>
      <c r="B134" s="62"/>
      <c r="C134" s="62"/>
      <c r="E134" s="62"/>
    </row>
    <row r="135" spans="1:5" x14ac:dyDescent="0.25">
      <c r="A135" s="62"/>
      <c r="B135" s="62"/>
      <c r="C135" s="62"/>
      <c r="E135" s="62"/>
    </row>
    <row r="136" spans="1:5" x14ac:dyDescent="0.25">
      <c r="A136" s="62"/>
      <c r="B136" s="62"/>
      <c r="C136" s="62"/>
      <c r="E136" s="62"/>
    </row>
    <row r="137" spans="1:5" x14ac:dyDescent="0.25">
      <c r="A137" s="62"/>
      <c r="B137" s="62"/>
      <c r="C137" s="62"/>
      <c r="E137" s="62"/>
    </row>
    <row r="138" spans="1:5" x14ac:dyDescent="0.25">
      <c r="A138" s="62"/>
      <c r="B138" s="62"/>
      <c r="C138" s="62"/>
      <c r="E138" s="62"/>
    </row>
    <row r="139" spans="1:5" x14ac:dyDescent="0.25">
      <c r="A139" s="62"/>
      <c r="B139" s="62"/>
      <c r="C139" s="62"/>
      <c r="E139" s="62"/>
    </row>
    <row r="140" spans="1:5" x14ac:dyDescent="0.25">
      <c r="A140" s="62"/>
      <c r="B140" s="62"/>
      <c r="C140" s="62"/>
      <c r="E140" s="62"/>
    </row>
    <row r="141" spans="1:5" x14ac:dyDescent="0.25">
      <c r="A141" s="62"/>
      <c r="B141" s="62"/>
      <c r="C141" s="62"/>
      <c r="E141" s="62"/>
    </row>
    <row r="142" spans="1:5" x14ac:dyDescent="0.25">
      <c r="A142" s="62"/>
      <c r="B142" s="62"/>
      <c r="C142" s="62"/>
      <c r="E142" s="62"/>
    </row>
    <row r="143" spans="1:5" x14ac:dyDescent="0.25">
      <c r="A143" s="62"/>
      <c r="B143" s="62"/>
      <c r="C143" s="62"/>
      <c r="E143" s="62"/>
    </row>
    <row r="144" spans="1:5" x14ac:dyDescent="0.25">
      <c r="A144" s="62"/>
      <c r="B144" s="62"/>
      <c r="C144" s="62"/>
      <c r="E144" s="62"/>
    </row>
    <row r="145" spans="1:5" x14ac:dyDescent="0.25">
      <c r="A145" s="62"/>
      <c r="B145" s="62"/>
      <c r="C145" s="62"/>
      <c r="E145" s="62"/>
    </row>
    <row r="146" spans="1:5" x14ac:dyDescent="0.25">
      <c r="A146" s="62"/>
      <c r="B146" s="62"/>
      <c r="C146" s="62"/>
      <c r="E146" s="62"/>
    </row>
    <row r="147" spans="1:5" x14ac:dyDescent="0.25">
      <c r="A147" s="62"/>
      <c r="B147" s="62"/>
      <c r="C147" s="62"/>
      <c r="E147" s="62"/>
    </row>
    <row r="148" spans="1:5" x14ac:dyDescent="0.25">
      <c r="A148" s="62"/>
      <c r="B148" s="62"/>
      <c r="C148" s="62"/>
      <c r="E148" s="62"/>
    </row>
    <row r="149" spans="1:5" x14ac:dyDescent="0.25">
      <c r="A149" s="62"/>
      <c r="B149" s="62"/>
      <c r="C149" s="62"/>
      <c r="E149" s="62"/>
    </row>
    <row r="150" spans="1:5" x14ac:dyDescent="0.25">
      <c r="A150" s="62"/>
      <c r="B150" s="62"/>
      <c r="C150" s="62"/>
      <c r="E150" s="62"/>
    </row>
    <row r="151" spans="1:5" x14ac:dyDescent="0.25">
      <c r="A151" s="62"/>
      <c r="B151" s="62"/>
      <c r="C151" s="62"/>
      <c r="E151" s="62"/>
    </row>
    <row r="152" spans="1:5" x14ac:dyDescent="0.25">
      <c r="A152" s="62"/>
      <c r="B152" s="62"/>
      <c r="C152" s="62"/>
      <c r="E152" s="62"/>
    </row>
    <row r="153" spans="1:5" x14ac:dyDescent="0.25">
      <c r="A153" s="62"/>
      <c r="B153" s="62"/>
      <c r="C153" s="62"/>
      <c r="E153" s="62"/>
    </row>
    <row r="154" spans="1:5" x14ac:dyDescent="0.25">
      <c r="A154" s="62"/>
      <c r="B154" s="62"/>
      <c r="C154" s="62"/>
      <c r="E154" s="62"/>
    </row>
    <row r="155" spans="1:5" x14ac:dyDescent="0.25">
      <c r="A155" s="62"/>
      <c r="B155" s="62"/>
      <c r="C155" s="62"/>
      <c r="E155" s="62"/>
    </row>
    <row r="156" spans="1:5" x14ac:dyDescent="0.25">
      <c r="A156" s="62"/>
      <c r="B156" s="62"/>
      <c r="C156" s="62"/>
      <c r="E156" s="62"/>
    </row>
    <row r="157" spans="1:5" x14ac:dyDescent="0.25">
      <c r="A157" s="62"/>
      <c r="B157" s="62"/>
      <c r="C157" s="62"/>
      <c r="E157" s="62"/>
    </row>
    <row r="158" spans="1:5" x14ac:dyDescent="0.25">
      <c r="A158" s="62"/>
      <c r="B158" s="62"/>
      <c r="C158" s="62"/>
      <c r="E158" s="62"/>
    </row>
    <row r="159" spans="1:5" x14ac:dyDescent="0.25">
      <c r="A159" s="62"/>
      <c r="B159" s="62"/>
      <c r="C159" s="62"/>
      <c r="E159" s="62"/>
    </row>
    <row r="160" spans="1:5" x14ac:dyDescent="0.25">
      <c r="A160" s="62"/>
      <c r="B160" s="62"/>
      <c r="C160" s="62"/>
      <c r="E160" s="62"/>
    </row>
    <row r="161" spans="1:5" x14ac:dyDescent="0.25">
      <c r="A161" s="62"/>
      <c r="B161" s="62"/>
      <c r="C161" s="62"/>
      <c r="E161" s="62"/>
    </row>
    <row r="162" spans="1:5" x14ac:dyDescent="0.25">
      <c r="A162" s="62"/>
      <c r="B162" s="62"/>
      <c r="C162" s="62"/>
      <c r="E162" s="62"/>
    </row>
    <row r="163" spans="1:5" x14ac:dyDescent="0.25">
      <c r="A163" s="62"/>
      <c r="B163" s="62"/>
      <c r="C163" s="62"/>
      <c r="E163" s="62"/>
    </row>
    <row r="164" spans="1:5" x14ac:dyDescent="0.25">
      <c r="A164" s="62"/>
      <c r="B164" s="62"/>
      <c r="C164" s="62"/>
      <c r="E164" s="62"/>
    </row>
    <row r="165" spans="1:5" x14ac:dyDescent="0.25">
      <c r="A165" s="62"/>
      <c r="B165" s="62"/>
      <c r="C165" s="62"/>
      <c r="E165" s="62"/>
    </row>
    <row r="166" spans="1:5" x14ac:dyDescent="0.25">
      <c r="A166" s="62"/>
      <c r="B166" s="62"/>
      <c r="C166" s="62"/>
      <c r="E166" s="62"/>
    </row>
    <row r="167" spans="1:5" x14ac:dyDescent="0.25">
      <c r="A167" s="62"/>
      <c r="B167" s="62"/>
      <c r="C167" s="62"/>
      <c r="E167" s="62"/>
    </row>
    <row r="168" spans="1:5" x14ac:dyDescent="0.25">
      <c r="A168" s="62"/>
      <c r="B168" s="62"/>
      <c r="C168" s="62"/>
      <c r="E168" s="62"/>
    </row>
    <row r="169" spans="1:5" x14ac:dyDescent="0.25">
      <c r="A169" s="62"/>
      <c r="B169" s="62"/>
      <c r="C169" s="62"/>
      <c r="E169" s="62"/>
    </row>
    <row r="170" spans="1:5" x14ac:dyDescent="0.25">
      <c r="A170" s="62"/>
      <c r="B170" s="62"/>
      <c r="C170" s="62"/>
      <c r="E170" s="62"/>
    </row>
    <row r="171" spans="1:5" x14ac:dyDescent="0.25">
      <c r="A171" s="62"/>
      <c r="B171" s="62"/>
      <c r="C171" s="62"/>
      <c r="E171" s="62"/>
    </row>
    <row r="172" spans="1:5" x14ac:dyDescent="0.25">
      <c r="A172" s="62"/>
      <c r="B172" s="62"/>
      <c r="C172" s="62"/>
      <c r="E172" s="62"/>
    </row>
    <row r="173" spans="1:5" x14ac:dyDescent="0.25">
      <c r="A173" s="62"/>
      <c r="B173" s="62"/>
      <c r="C173" s="62"/>
      <c r="E173" s="62"/>
    </row>
    <row r="174" spans="1:5" x14ac:dyDescent="0.25">
      <c r="A174" s="62"/>
      <c r="B174" s="62"/>
      <c r="C174" s="62"/>
      <c r="E174" s="62"/>
    </row>
    <row r="175" spans="1:5" x14ac:dyDescent="0.25">
      <c r="A175" s="62"/>
      <c r="B175" s="62"/>
      <c r="C175" s="62"/>
      <c r="E175" s="62"/>
    </row>
    <row r="176" spans="1:5" x14ac:dyDescent="0.25">
      <c r="A176" s="62"/>
      <c r="B176" s="62"/>
      <c r="C176" s="62"/>
      <c r="E176" s="62"/>
    </row>
    <row r="177" spans="1:5" x14ac:dyDescent="0.25">
      <c r="A177" s="62"/>
      <c r="B177" s="62"/>
      <c r="C177" s="62"/>
      <c r="E177" s="62"/>
    </row>
    <row r="178" spans="1:5" x14ac:dyDescent="0.25">
      <c r="A178" s="62"/>
      <c r="B178" s="62"/>
      <c r="C178" s="62"/>
      <c r="E178" s="62"/>
    </row>
    <row r="179" spans="1:5" x14ac:dyDescent="0.25">
      <c r="A179" s="62"/>
      <c r="B179" s="62"/>
      <c r="C179" s="62"/>
      <c r="E179" s="62"/>
    </row>
    <row r="180" spans="1:5" x14ac:dyDescent="0.25">
      <c r="A180" s="62"/>
      <c r="B180" s="62"/>
      <c r="C180" s="62"/>
      <c r="E180" s="62"/>
    </row>
    <row r="181" spans="1:5" x14ac:dyDescent="0.25">
      <c r="A181" s="62"/>
      <c r="B181" s="62"/>
      <c r="C181" s="62"/>
      <c r="E181" s="62"/>
    </row>
    <row r="182" spans="1:5" x14ac:dyDescent="0.25">
      <c r="A182" s="62"/>
      <c r="B182" s="62"/>
      <c r="C182" s="62"/>
      <c r="E182" s="62"/>
    </row>
    <row r="183" spans="1:5" x14ac:dyDescent="0.25">
      <c r="A183" s="62"/>
      <c r="B183" s="62"/>
      <c r="C183" s="62"/>
      <c r="E183" s="62"/>
    </row>
    <row r="184" spans="1:5" x14ac:dyDescent="0.25">
      <c r="A184" s="62"/>
      <c r="B184" s="62"/>
      <c r="C184" s="62"/>
      <c r="E184" s="62"/>
    </row>
    <row r="185" spans="1:5" x14ac:dyDescent="0.25">
      <c r="A185" s="62"/>
      <c r="B185" s="62"/>
      <c r="C185" s="62"/>
      <c r="E185" s="62"/>
    </row>
    <row r="186" spans="1:5" x14ac:dyDescent="0.25">
      <c r="A186" s="62"/>
      <c r="B186" s="62"/>
      <c r="C186" s="62"/>
      <c r="E186" s="62"/>
    </row>
    <row r="187" spans="1:5" x14ac:dyDescent="0.25">
      <c r="A187" s="62"/>
      <c r="B187" s="62"/>
      <c r="C187" s="62"/>
      <c r="E187" s="62"/>
    </row>
    <row r="188" spans="1:5" x14ac:dyDescent="0.25">
      <c r="A188" s="62"/>
      <c r="B188" s="62"/>
      <c r="C188" s="62"/>
      <c r="E188" s="62"/>
    </row>
    <row r="189" spans="1:5" x14ac:dyDescent="0.25">
      <c r="A189" s="62"/>
      <c r="B189" s="62"/>
      <c r="C189" s="62"/>
      <c r="E189" s="62"/>
    </row>
    <row r="190" spans="1:5" x14ac:dyDescent="0.25">
      <c r="A190" s="62"/>
      <c r="B190" s="62"/>
      <c r="C190" s="62"/>
      <c r="E190" s="62"/>
    </row>
    <row r="191" spans="1:5" x14ac:dyDescent="0.25">
      <c r="A191" s="62"/>
      <c r="B191" s="62"/>
      <c r="C191" s="62"/>
      <c r="E191" s="62"/>
    </row>
    <row r="192" spans="1:5" x14ac:dyDescent="0.25">
      <c r="A192" s="62"/>
      <c r="B192" s="62"/>
      <c r="C192" s="62"/>
      <c r="E192" s="62"/>
    </row>
    <row r="193" spans="1:5" x14ac:dyDescent="0.25">
      <c r="A193" s="62"/>
      <c r="B193" s="62"/>
      <c r="C193" s="62"/>
      <c r="E193" s="62"/>
    </row>
    <row r="194" spans="1:5" x14ac:dyDescent="0.25">
      <c r="A194" s="62"/>
      <c r="B194" s="62"/>
      <c r="C194" s="62"/>
      <c r="E194" s="62"/>
    </row>
    <row r="195" spans="1:5" x14ac:dyDescent="0.25">
      <c r="A195" s="62"/>
      <c r="B195" s="62"/>
      <c r="C195" s="62"/>
      <c r="E195" s="62"/>
    </row>
    <row r="196" spans="1:5" x14ac:dyDescent="0.25">
      <c r="A196" s="62"/>
      <c r="B196" s="62"/>
      <c r="C196" s="62"/>
      <c r="E196" s="62"/>
    </row>
    <row r="197" spans="1:5" x14ac:dyDescent="0.25">
      <c r="A197" s="62"/>
      <c r="B197" s="62"/>
      <c r="C197" s="62"/>
      <c r="E197" s="62"/>
    </row>
    <row r="198" spans="1:5" x14ac:dyDescent="0.25">
      <c r="A198" s="62"/>
      <c r="B198" s="62"/>
      <c r="C198" s="62"/>
      <c r="E198" s="62"/>
    </row>
    <row r="199" spans="1:5" x14ac:dyDescent="0.25">
      <c r="A199" s="62"/>
      <c r="B199" s="62"/>
      <c r="C199" s="62"/>
      <c r="E199" s="62"/>
    </row>
    <row r="200" spans="1:5" x14ac:dyDescent="0.25">
      <c r="A200" s="62"/>
      <c r="B200" s="62"/>
      <c r="C200" s="62"/>
      <c r="E200" s="62"/>
    </row>
  </sheetData>
  <sheetProtection algorithmName="SHA-512" hashValue="MbzZMtozfU+p++nNltjw7KAJhsgdHuNzFz4iixsHC9XhEVy9kreZXFaNYlhZYrbgaw32RK3ei0hVuo1DY7FOpQ==" saltValue="s71xooOe269VpbJfGx5Wbw==" spinCount="100000" sheet="1" objects="1" scenarios="1"/>
  <mergeCells count="3">
    <mergeCell ref="A1:G1"/>
    <mergeCell ref="A2:G2"/>
    <mergeCell ref="A3:G3"/>
  </mergeCells>
  <dataValidations count="3">
    <dataValidation type="date" operator="greaterThan" allowBlank="1" showErrorMessage="1" errorTitle="Please enter a valid date" error="Please enter an Invoice Date in the format dd/mm/yyyy." sqref="B5:B200" xr:uid="{4D5F1D02-B76D-412C-8A9D-1550CF98CA6E}">
      <formula1>1</formula1>
    </dataValidation>
    <dataValidation type="date" operator="greaterThan" allowBlank="1" showErrorMessage="1" errorTitle="Please enter a valid date" error="Please enter a Paid Date in the format dd/mm/yyyy." sqref="E5:E200" xr:uid="{D41F61B5-F0D7-4FE9-AEA3-42D5E1458BDA}">
      <formula1>1</formula1>
    </dataValidation>
    <dataValidation type="whole" operator="greaterThanOrEqual" allowBlank="1" showErrorMessage="1" errorTitle="Payment Terms in days" error="Please enter the Payment Terms in days e.g. 12." sqref="C5:C200" xr:uid="{10B9163F-9D30-46CF-BE1A-0F22B108360D}">
      <formula1>0</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AD1BF-99E5-41A9-B899-4EDB9FFC8082}">
  <sheetPr>
    <tabColor theme="7" tint="0.39997558519241921"/>
  </sheetPr>
  <dimension ref="A1:I200"/>
  <sheetViews>
    <sheetView workbookViewId="0">
      <selection activeCell="B8" sqref="B8"/>
    </sheetView>
  </sheetViews>
  <sheetFormatPr defaultRowHeight="15.05" x14ac:dyDescent="0.3"/>
  <cols>
    <col min="1" max="1" width="10.6640625" customWidth="1"/>
    <col min="2" max="2" width="13.88671875" bestFit="1" customWidth="1"/>
    <col min="3" max="3" width="16.6640625" bestFit="1" customWidth="1"/>
    <col min="4" max="5" width="11.44140625" bestFit="1" customWidth="1"/>
    <col min="6" max="6" width="14.77734375" bestFit="1" customWidth="1"/>
    <col min="7" max="7" width="12.88671875" bestFit="1" customWidth="1"/>
    <col min="9" max="9" width="39.109375" customWidth="1"/>
  </cols>
  <sheetData>
    <row r="1" spans="1:9" ht="21.6" x14ac:dyDescent="0.45">
      <c r="A1" s="56" t="s">
        <v>62</v>
      </c>
      <c r="B1" s="56"/>
      <c r="C1" s="56"/>
      <c r="D1" s="56"/>
      <c r="E1" s="56"/>
      <c r="F1" s="56"/>
      <c r="G1" s="56"/>
    </row>
    <row r="2" spans="1:9" ht="31.75" customHeight="1" x14ac:dyDescent="0.3">
      <c r="A2" s="53" t="s">
        <v>45</v>
      </c>
      <c r="B2" s="53"/>
      <c r="C2" s="53"/>
      <c r="D2" s="53"/>
      <c r="E2" s="53"/>
      <c r="F2" s="53"/>
      <c r="G2" s="53"/>
      <c r="H2" s="3"/>
      <c r="I2" s="3"/>
    </row>
    <row r="3" spans="1:9" ht="31.75" customHeight="1" thickBot="1" x14ac:dyDescent="0.35">
      <c r="A3" s="55" t="s">
        <v>48</v>
      </c>
      <c r="B3" s="53"/>
      <c r="C3" s="53"/>
      <c r="D3" s="53"/>
      <c r="E3" s="53"/>
      <c r="F3" s="53"/>
      <c r="G3" s="53"/>
      <c r="H3" s="3"/>
      <c r="I3" s="3"/>
    </row>
    <row r="4" spans="1:9" x14ac:dyDescent="0.3">
      <c r="A4" s="13" t="s">
        <v>30</v>
      </c>
      <c r="B4" s="13" t="s">
        <v>3</v>
      </c>
      <c r="C4" s="13" t="s">
        <v>4</v>
      </c>
      <c r="D4" s="13" t="s">
        <v>5</v>
      </c>
      <c r="E4" s="13" t="s">
        <v>6</v>
      </c>
      <c r="F4" s="13" t="s">
        <v>9</v>
      </c>
      <c r="G4" s="13" t="s">
        <v>7</v>
      </c>
      <c r="H4" s="3"/>
      <c r="I4" s="28" t="s">
        <v>10</v>
      </c>
    </row>
    <row r="5" spans="1:9" ht="15.75" thickBot="1" x14ac:dyDescent="0.35">
      <c r="A5" s="59" t="s">
        <v>25</v>
      </c>
      <c r="B5" s="60">
        <v>45292</v>
      </c>
      <c r="C5" s="61">
        <v>15</v>
      </c>
      <c r="D5" s="21">
        <f>IF(C5&gt;0,B5+C5,"")</f>
        <v>45307</v>
      </c>
      <c r="E5" s="60">
        <v>45321</v>
      </c>
      <c r="F5" s="23">
        <f t="shared" ref="F5" si="0">IF(E5&gt;0,E5-B5,"")</f>
        <v>29</v>
      </c>
      <c r="G5" s="22">
        <f>IF(E5&gt;0,E5-D5,"")</f>
        <v>14</v>
      </c>
      <c r="H5" s="3"/>
      <c r="I5" s="29">
        <f>AVERAGE(F5:F21)</f>
        <v>45.8</v>
      </c>
    </row>
    <row r="6" spans="1:9" ht="24.9" x14ac:dyDescent="0.3">
      <c r="A6" s="59" t="s">
        <v>26</v>
      </c>
      <c r="B6" s="60">
        <v>45296</v>
      </c>
      <c r="C6" s="61">
        <v>30</v>
      </c>
      <c r="D6" s="21">
        <f t="shared" ref="D6:D21" si="1">IF(C6&gt;0,B6+C6,"")</f>
        <v>45326</v>
      </c>
      <c r="E6" s="60">
        <v>45339</v>
      </c>
      <c r="F6" s="23">
        <f t="shared" ref="F6:F21" si="2">IF(E6&gt;0,E6-B6,"")</f>
        <v>43</v>
      </c>
      <c r="G6" s="22">
        <f t="shared" ref="G6:G21" si="3">IF(E6&gt;0,E6-D6,"")</f>
        <v>13</v>
      </c>
      <c r="H6" s="3"/>
      <c r="I6" s="18" t="s">
        <v>44</v>
      </c>
    </row>
    <row r="7" spans="1:9" x14ac:dyDescent="0.3">
      <c r="A7" s="59" t="s">
        <v>27</v>
      </c>
      <c r="B7" s="60">
        <v>45316</v>
      </c>
      <c r="C7" s="61">
        <v>5</v>
      </c>
      <c r="D7" s="21">
        <f t="shared" si="1"/>
        <v>45321</v>
      </c>
      <c r="E7" s="60">
        <v>45368</v>
      </c>
      <c r="F7" s="23">
        <f t="shared" si="2"/>
        <v>52</v>
      </c>
      <c r="G7" s="22">
        <f t="shared" si="3"/>
        <v>47</v>
      </c>
      <c r="H7" s="3"/>
      <c r="I7" s="3"/>
    </row>
    <row r="8" spans="1:9" x14ac:dyDescent="0.3">
      <c r="A8" s="59" t="s">
        <v>28</v>
      </c>
      <c r="B8" s="60">
        <v>45352</v>
      </c>
      <c r="C8" s="61">
        <v>45</v>
      </c>
      <c r="D8" s="21">
        <f t="shared" si="1"/>
        <v>45397</v>
      </c>
      <c r="E8" s="60">
        <v>45427</v>
      </c>
      <c r="F8" s="23">
        <f t="shared" si="2"/>
        <v>75</v>
      </c>
      <c r="G8" s="22">
        <f t="shared" si="3"/>
        <v>30</v>
      </c>
      <c r="H8" s="3"/>
      <c r="I8" s="3"/>
    </row>
    <row r="9" spans="1:9" x14ac:dyDescent="0.3">
      <c r="A9" s="59" t="s">
        <v>31</v>
      </c>
      <c r="B9" s="60">
        <v>45397</v>
      </c>
      <c r="C9" s="61">
        <v>30</v>
      </c>
      <c r="D9" s="21">
        <f>IF(C9&gt;0,B9+C9,"")</f>
        <v>45427</v>
      </c>
      <c r="E9" s="60">
        <v>45427</v>
      </c>
      <c r="F9" s="23">
        <f t="shared" si="2"/>
        <v>30</v>
      </c>
      <c r="G9" s="22">
        <f t="shared" si="3"/>
        <v>0</v>
      </c>
      <c r="H9" s="3"/>
      <c r="I9" s="3"/>
    </row>
    <row r="10" spans="1:9" x14ac:dyDescent="0.3">
      <c r="A10" s="63"/>
      <c r="B10" s="63"/>
      <c r="C10" s="63"/>
      <c r="D10" s="21" t="str">
        <f t="shared" si="1"/>
        <v/>
      </c>
      <c r="E10" s="63"/>
      <c r="F10" s="23" t="str">
        <f t="shared" si="2"/>
        <v/>
      </c>
      <c r="G10" s="22" t="str">
        <f t="shared" si="3"/>
        <v/>
      </c>
    </row>
    <row r="11" spans="1:9" x14ac:dyDescent="0.3">
      <c r="A11" s="63"/>
      <c r="B11" s="63"/>
      <c r="C11" s="63"/>
      <c r="D11" s="21" t="str">
        <f t="shared" si="1"/>
        <v/>
      </c>
      <c r="E11" s="63"/>
      <c r="F11" s="23" t="str">
        <f t="shared" si="2"/>
        <v/>
      </c>
      <c r="G11" s="22" t="str">
        <f t="shared" si="3"/>
        <v/>
      </c>
    </row>
    <row r="12" spans="1:9" x14ac:dyDescent="0.3">
      <c r="A12" s="63"/>
      <c r="B12" s="63"/>
      <c r="C12" s="63"/>
      <c r="D12" s="21" t="str">
        <f t="shared" si="1"/>
        <v/>
      </c>
      <c r="E12" s="63"/>
      <c r="F12" s="23" t="str">
        <f t="shared" si="2"/>
        <v/>
      </c>
      <c r="G12" s="22" t="str">
        <f t="shared" si="3"/>
        <v/>
      </c>
    </row>
    <row r="13" spans="1:9" x14ac:dyDescent="0.3">
      <c r="A13" s="63"/>
      <c r="B13" s="63"/>
      <c r="C13" s="63"/>
      <c r="D13" s="21" t="str">
        <f t="shared" si="1"/>
        <v/>
      </c>
      <c r="E13" s="63"/>
      <c r="F13" s="23" t="str">
        <f t="shared" si="2"/>
        <v/>
      </c>
      <c r="G13" s="22" t="str">
        <f t="shared" si="3"/>
        <v/>
      </c>
    </row>
    <row r="14" spans="1:9" x14ac:dyDescent="0.3">
      <c r="A14" s="63"/>
      <c r="B14" s="63"/>
      <c r="C14" s="63"/>
      <c r="D14" s="21" t="str">
        <f t="shared" si="1"/>
        <v/>
      </c>
      <c r="E14" s="63"/>
      <c r="F14" s="23" t="str">
        <f t="shared" si="2"/>
        <v/>
      </c>
      <c r="G14" s="22" t="str">
        <f t="shared" si="3"/>
        <v/>
      </c>
    </row>
    <row r="15" spans="1:9" x14ac:dyDescent="0.3">
      <c r="A15" s="63"/>
      <c r="B15" s="63"/>
      <c r="C15" s="63"/>
      <c r="D15" s="21" t="str">
        <f t="shared" si="1"/>
        <v/>
      </c>
      <c r="E15" s="63"/>
      <c r="F15" s="23" t="str">
        <f t="shared" si="2"/>
        <v/>
      </c>
      <c r="G15" s="22" t="str">
        <f t="shared" si="3"/>
        <v/>
      </c>
    </row>
    <row r="16" spans="1:9" x14ac:dyDescent="0.3">
      <c r="A16" s="63"/>
      <c r="B16" s="63"/>
      <c r="C16" s="63"/>
      <c r="D16" s="21" t="str">
        <f t="shared" si="1"/>
        <v/>
      </c>
      <c r="E16" s="63"/>
      <c r="F16" s="23" t="str">
        <f t="shared" si="2"/>
        <v/>
      </c>
      <c r="G16" s="22" t="str">
        <f t="shared" si="3"/>
        <v/>
      </c>
    </row>
    <row r="17" spans="1:7" x14ac:dyDescent="0.3">
      <c r="A17" s="63"/>
      <c r="B17" s="63"/>
      <c r="C17" s="63"/>
      <c r="D17" s="21" t="str">
        <f t="shared" si="1"/>
        <v/>
      </c>
      <c r="E17" s="63"/>
      <c r="F17" s="23" t="str">
        <f t="shared" si="2"/>
        <v/>
      </c>
      <c r="G17" s="22" t="str">
        <f t="shared" si="3"/>
        <v/>
      </c>
    </row>
    <row r="18" spans="1:7" x14ac:dyDescent="0.3">
      <c r="A18" s="63"/>
      <c r="B18" s="63"/>
      <c r="C18" s="63"/>
      <c r="D18" s="21" t="str">
        <f t="shared" si="1"/>
        <v/>
      </c>
      <c r="E18" s="63"/>
      <c r="F18" s="23" t="str">
        <f t="shared" si="2"/>
        <v/>
      </c>
      <c r="G18" s="22" t="str">
        <f t="shared" si="3"/>
        <v/>
      </c>
    </row>
    <row r="19" spans="1:7" x14ac:dyDescent="0.3">
      <c r="A19" s="63"/>
      <c r="B19" s="63"/>
      <c r="C19" s="63"/>
      <c r="D19" s="21" t="str">
        <f t="shared" si="1"/>
        <v/>
      </c>
      <c r="E19" s="63"/>
      <c r="F19" s="23" t="str">
        <f t="shared" si="2"/>
        <v/>
      </c>
      <c r="G19" s="22" t="str">
        <f t="shared" si="3"/>
        <v/>
      </c>
    </row>
    <row r="20" spans="1:7" x14ac:dyDescent="0.3">
      <c r="A20" s="63"/>
      <c r="B20" s="63"/>
      <c r="C20" s="63"/>
      <c r="D20" s="21" t="str">
        <f t="shared" si="1"/>
        <v/>
      </c>
      <c r="E20" s="63"/>
      <c r="F20" s="23" t="str">
        <f t="shared" si="2"/>
        <v/>
      </c>
      <c r="G20" s="22" t="str">
        <f t="shared" si="3"/>
        <v/>
      </c>
    </row>
    <row r="21" spans="1:7" x14ac:dyDescent="0.3">
      <c r="A21" s="63"/>
      <c r="B21" s="63"/>
      <c r="C21" s="63"/>
      <c r="D21" s="21" t="str">
        <f t="shared" si="1"/>
        <v/>
      </c>
      <c r="E21" s="63"/>
      <c r="F21" s="23" t="str">
        <f t="shared" si="2"/>
        <v/>
      </c>
      <c r="G21" s="22" t="str">
        <f t="shared" si="3"/>
        <v/>
      </c>
    </row>
    <row r="22" spans="1:7" x14ac:dyDescent="0.3">
      <c r="A22" s="64"/>
      <c r="B22" s="64"/>
      <c r="C22" s="64"/>
      <c r="E22" s="64"/>
    </row>
    <row r="23" spans="1:7" x14ac:dyDescent="0.3">
      <c r="A23" s="64"/>
      <c r="B23" s="64"/>
      <c r="C23" s="64"/>
      <c r="E23" s="64"/>
    </row>
    <row r="24" spans="1:7" x14ac:dyDescent="0.3">
      <c r="A24" s="64"/>
      <c r="B24" s="64"/>
      <c r="C24" s="64"/>
      <c r="E24" s="64"/>
    </row>
    <row r="25" spans="1:7" x14ac:dyDescent="0.3">
      <c r="A25" s="64"/>
      <c r="B25" s="64"/>
      <c r="C25" s="64"/>
      <c r="E25" s="64"/>
    </row>
    <row r="26" spans="1:7" x14ac:dyDescent="0.3">
      <c r="A26" s="64"/>
      <c r="B26" s="64"/>
      <c r="C26" s="64"/>
      <c r="E26" s="64"/>
    </row>
    <row r="27" spans="1:7" x14ac:dyDescent="0.3">
      <c r="A27" s="64"/>
      <c r="B27" s="64"/>
      <c r="C27" s="64"/>
      <c r="E27" s="64"/>
    </row>
    <row r="28" spans="1:7" x14ac:dyDescent="0.3">
      <c r="A28" s="64"/>
      <c r="B28" s="64"/>
      <c r="C28" s="64"/>
      <c r="E28" s="64"/>
    </row>
    <row r="29" spans="1:7" x14ac:dyDescent="0.3">
      <c r="A29" s="64"/>
      <c r="B29" s="64"/>
      <c r="C29" s="64"/>
      <c r="E29" s="64"/>
    </row>
    <row r="30" spans="1:7" x14ac:dyDescent="0.3">
      <c r="A30" s="64"/>
      <c r="B30" s="64"/>
      <c r="C30" s="64"/>
      <c r="E30" s="64"/>
    </row>
    <row r="31" spans="1:7" x14ac:dyDescent="0.3">
      <c r="A31" s="64"/>
      <c r="B31" s="64"/>
      <c r="C31" s="64"/>
      <c r="E31" s="64"/>
    </row>
    <row r="32" spans="1:7" x14ac:dyDescent="0.3">
      <c r="A32" s="64"/>
      <c r="B32" s="64"/>
      <c r="C32" s="64"/>
      <c r="E32" s="64"/>
    </row>
    <row r="33" spans="1:5" x14ac:dyDescent="0.3">
      <c r="A33" s="64"/>
      <c r="B33" s="64"/>
      <c r="C33" s="64"/>
      <c r="E33" s="64"/>
    </row>
    <row r="34" spans="1:5" x14ac:dyDescent="0.3">
      <c r="A34" s="64"/>
      <c r="B34" s="64"/>
      <c r="C34" s="64"/>
      <c r="E34" s="64"/>
    </row>
    <row r="35" spans="1:5" x14ac:dyDescent="0.3">
      <c r="A35" s="64"/>
      <c r="B35" s="64"/>
      <c r="C35" s="64"/>
      <c r="E35" s="64"/>
    </row>
    <row r="36" spans="1:5" x14ac:dyDescent="0.3">
      <c r="A36" s="64"/>
      <c r="B36" s="64"/>
      <c r="C36" s="64"/>
      <c r="E36" s="64"/>
    </row>
    <row r="37" spans="1:5" x14ac:dyDescent="0.3">
      <c r="A37" s="64"/>
      <c r="B37" s="64"/>
      <c r="C37" s="64"/>
      <c r="E37" s="64"/>
    </row>
    <row r="38" spans="1:5" x14ac:dyDescent="0.3">
      <c r="A38" s="64"/>
      <c r="B38" s="64"/>
      <c r="C38" s="64"/>
      <c r="E38" s="64"/>
    </row>
    <row r="39" spans="1:5" x14ac:dyDescent="0.3">
      <c r="A39" s="64"/>
      <c r="B39" s="64"/>
      <c r="C39" s="64"/>
      <c r="E39" s="64"/>
    </row>
    <row r="40" spans="1:5" x14ac:dyDescent="0.3">
      <c r="A40" s="64"/>
      <c r="B40" s="64"/>
      <c r="C40" s="64"/>
      <c r="E40" s="64"/>
    </row>
    <row r="41" spans="1:5" x14ac:dyDescent="0.3">
      <c r="A41" s="64"/>
      <c r="B41" s="64"/>
      <c r="C41" s="64"/>
      <c r="E41" s="64"/>
    </row>
    <row r="42" spans="1:5" x14ac:dyDescent="0.3">
      <c r="A42" s="64"/>
      <c r="B42" s="64"/>
      <c r="C42" s="64"/>
      <c r="E42" s="64"/>
    </row>
    <row r="43" spans="1:5" x14ac:dyDescent="0.3">
      <c r="A43" s="64"/>
      <c r="B43" s="64"/>
      <c r="C43" s="64"/>
      <c r="E43" s="64"/>
    </row>
    <row r="44" spans="1:5" x14ac:dyDescent="0.3">
      <c r="A44" s="64"/>
      <c r="B44" s="64"/>
      <c r="C44" s="64"/>
      <c r="E44" s="64"/>
    </row>
    <row r="45" spans="1:5" x14ac:dyDescent="0.3">
      <c r="A45" s="64"/>
      <c r="B45" s="64"/>
      <c r="C45" s="64"/>
      <c r="E45" s="64"/>
    </row>
    <row r="46" spans="1:5" x14ac:dyDescent="0.3">
      <c r="A46" s="64"/>
      <c r="B46" s="64"/>
      <c r="C46" s="64"/>
      <c r="E46" s="64"/>
    </row>
    <row r="47" spans="1:5" x14ac:dyDescent="0.3">
      <c r="A47" s="64"/>
      <c r="B47" s="64"/>
      <c r="C47" s="64"/>
      <c r="E47" s="64"/>
    </row>
    <row r="48" spans="1:5" x14ac:dyDescent="0.3">
      <c r="A48" s="64"/>
      <c r="B48" s="64"/>
      <c r="C48" s="64"/>
      <c r="E48" s="64"/>
    </row>
    <row r="49" spans="1:5" x14ac:dyDescent="0.3">
      <c r="A49" s="64"/>
      <c r="B49" s="64"/>
      <c r="C49" s="64"/>
      <c r="E49" s="64"/>
    </row>
    <row r="50" spans="1:5" x14ac:dyDescent="0.3">
      <c r="A50" s="64"/>
      <c r="B50" s="64"/>
      <c r="C50" s="64"/>
      <c r="E50" s="64"/>
    </row>
    <row r="51" spans="1:5" x14ac:dyDescent="0.3">
      <c r="A51" s="64"/>
      <c r="B51" s="64"/>
      <c r="C51" s="64"/>
      <c r="E51" s="64"/>
    </row>
    <row r="52" spans="1:5" x14ac:dyDescent="0.3">
      <c r="A52" s="64"/>
      <c r="B52" s="64"/>
      <c r="C52" s="64"/>
      <c r="E52" s="64"/>
    </row>
    <row r="53" spans="1:5" x14ac:dyDescent="0.3">
      <c r="A53" s="64"/>
      <c r="B53" s="64"/>
      <c r="C53" s="64"/>
      <c r="E53" s="64"/>
    </row>
    <row r="54" spans="1:5" x14ac:dyDescent="0.3">
      <c r="A54" s="64"/>
      <c r="B54" s="64"/>
      <c r="C54" s="64"/>
      <c r="E54" s="64"/>
    </row>
    <row r="55" spans="1:5" x14ac:dyDescent="0.3">
      <c r="A55" s="64"/>
      <c r="B55" s="64"/>
      <c r="C55" s="64"/>
      <c r="E55" s="64"/>
    </row>
    <row r="56" spans="1:5" x14ac:dyDescent="0.3">
      <c r="A56" s="64"/>
      <c r="B56" s="64"/>
      <c r="C56" s="64"/>
      <c r="E56" s="64"/>
    </row>
    <row r="57" spans="1:5" x14ac:dyDescent="0.3">
      <c r="A57" s="64"/>
      <c r="B57" s="64"/>
      <c r="C57" s="64"/>
      <c r="E57" s="64"/>
    </row>
    <row r="58" spans="1:5" x14ac:dyDescent="0.3">
      <c r="A58" s="64"/>
      <c r="B58" s="64"/>
      <c r="C58" s="64"/>
      <c r="E58" s="64"/>
    </row>
    <row r="59" spans="1:5" x14ac:dyDescent="0.3">
      <c r="A59" s="64"/>
      <c r="B59" s="64"/>
      <c r="C59" s="64"/>
      <c r="E59" s="64"/>
    </row>
    <row r="60" spans="1:5" x14ac:dyDescent="0.3">
      <c r="A60" s="64"/>
      <c r="B60" s="64"/>
      <c r="C60" s="64"/>
      <c r="E60" s="64"/>
    </row>
    <row r="61" spans="1:5" x14ac:dyDescent="0.3">
      <c r="A61" s="64"/>
      <c r="B61" s="64"/>
      <c r="C61" s="64"/>
      <c r="E61" s="64"/>
    </row>
    <row r="62" spans="1:5" x14ac:dyDescent="0.3">
      <c r="A62" s="64"/>
      <c r="B62" s="64"/>
      <c r="C62" s="64"/>
      <c r="E62" s="64"/>
    </row>
    <row r="63" spans="1:5" x14ac:dyDescent="0.3">
      <c r="A63" s="64"/>
      <c r="B63" s="64"/>
      <c r="C63" s="64"/>
      <c r="E63" s="64"/>
    </row>
    <row r="64" spans="1:5" x14ac:dyDescent="0.3">
      <c r="A64" s="64"/>
      <c r="B64" s="64"/>
      <c r="C64" s="64"/>
      <c r="E64" s="64"/>
    </row>
    <row r="65" spans="1:5" x14ac:dyDescent="0.3">
      <c r="A65" s="64"/>
      <c r="B65" s="64"/>
      <c r="C65" s="64"/>
      <c r="E65" s="64"/>
    </row>
    <row r="66" spans="1:5" x14ac:dyDescent="0.3">
      <c r="A66" s="64"/>
      <c r="B66" s="64"/>
      <c r="C66" s="64"/>
      <c r="E66" s="64"/>
    </row>
    <row r="67" spans="1:5" x14ac:dyDescent="0.3">
      <c r="A67" s="64"/>
      <c r="B67" s="64"/>
      <c r="C67" s="64"/>
      <c r="E67" s="64"/>
    </row>
    <row r="68" spans="1:5" x14ac:dyDescent="0.3">
      <c r="A68" s="64"/>
      <c r="B68" s="64"/>
      <c r="C68" s="64"/>
      <c r="E68" s="64"/>
    </row>
    <row r="69" spans="1:5" x14ac:dyDescent="0.3">
      <c r="A69" s="64"/>
      <c r="B69" s="64"/>
      <c r="C69" s="64"/>
      <c r="E69" s="64"/>
    </row>
    <row r="70" spans="1:5" x14ac:dyDescent="0.3">
      <c r="A70" s="64"/>
      <c r="B70" s="64"/>
      <c r="C70" s="64"/>
      <c r="E70" s="64"/>
    </row>
    <row r="71" spans="1:5" x14ac:dyDescent="0.3">
      <c r="A71" s="64"/>
      <c r="B71" s="64"/>
      <c r="C71" s="64"/>
      <c r="E71" s="64"/>
    </row>
    <row r="72" spans="1:5" x14ac:dyDescent="0.3">
      <c r="A72" s="64"/>
      <c r="B72" s="64"/>
      <c r="C72" s="64"/>
      <c r="E72" s="64"/>
    </row>
    <row r="73" spans="1:5" x14ac:dyDescent="0.3">
      <c r="A73" s="64"/>
      <c r="B73" s="64"/>
      <c r="C73" s="64"/>
      <c r="E73" s="64"/>
    </row>
    <row r="74" spans="1:5" x14ac:dyDescent="0.3">
      <c r="A74" s="64"/>
      <c r="B74" s="64"/>
      <c r="C74" s="64"/>
      <c r="E74" s="64"/>
    </row>
    <row r="75" spans="1:5" x14ac:dyDescent="0.3">
      <c r="A75" s="64"/>
      <c r="B75" s="64"/>
      <c r="C75" s="64"/>
      <c r="E75" s="64"/>
    </row>
    <row r="76" spans="1:5" x14ac:dyDescent="0.3">
      <c r="A76" s="64"/>
      <c r="B76" s="64"/>
      <c r="C76" s="64"/>
      <c r="E76" s="64"/>
    </row>
    <row r="77" spans="1:5" x14ac:dyDescent="0.3">
      <c r="A77" s="64"/>
      <c r="B77" s="64"/>
      <c r="C77" s="64"/>
      <c r="E77" s="64"/>
    </row>
    <row r="78" spans="1:5" x14ac:dyDescent="0.3">
      <c r="A78" s="64"/>
      <c r="B78" s="64"/>
      <c r="C78" s="64"/>
      <c r="E78" s="64"/>
    </row>
    <row r="79" spans="1:5" x14ac:dyDescent="0.3">
      <c r="A79" s="64"/>
      <c r="B79" s="64"/>
      <c r="C79" s="64"/>
      <c r="E79" s="64"/>
    </row>
    <row r="80" spans="1:5" x14ac:dyDescent="0.3">
      <c r="A80" s="64"/>
      <c r="B80" s="64"/>
      <c r="C80" s="64"/>
      <c r="E80" s="64"/>
    </row>
    <row r="81" spans="1:5" x14ac:dyDescent="0.3">
      <c r="A81" s="64"/>
      <c r="B81" s="64"/>
      <c r="C81" s="64"/>
      <c r="E81" s="64"/>
    </row>
    <row r="82" spans="1:5" x14ac:dyDescent="0.3">
      <c r="A82" s="64"/>
      <c r="B82" s="64"/>
      <c r="C82" s="64"/>
      <c r="E82" s="64"/>
    </row>
    <row r="83" spans="1:5" x14ac:dyDescent="0.3">
      <c r="A83" s="64"/>
      <c r="B83" s="64"/>
      <c r="C83" s="64"/>
      <c r="E83" s="64"/>
    </row>
    <row r="84" spans="1:5" x14ac:dyDescent="0.3">
      <c r="A84" s="64"/>
      <c r="B84" s="64"/>
      <c r="C84" s="64"/>
      <c r="E84" s="64"/>
    </row>
    <row r="85" spans="1:5" x14ac:dyDescent="0.3">
      <c r="A85" s="64"/>
      <c r="B85" s="64"/>
      <c r="C85" s="64"/>
      <c r="E85" s="64"/>
    </row>
    <row r="86" spans="1:5" x14ac:dyDescent="0.3">
      <c r="A86" s="64"/>
      <c r="B86" s="64"/>
      <c r="C86" s="64"/>
      <c r="E86" s="64"/>
    </row>
    <row r="87" spans="1:5" x14ac:dyDescent="0.3">
      <c r="A87" s="64"/>
      <c r="B87" s="64"/>
      <c r="C87" s="64"/>
      <c r="E87" s="64"/>
    </row>
    <row r="88" spans="1:5" x14ac:dyDescent="0.3">
      <c r="A88" s="64"/>
      <c r="B88" s="64"/>
      <c r="C88" s="64"/>
      <c r="E88" s="64"/>
    </row>
    <row r="89" spans="1:5" x14ac:dyDescent="0.3">
      <c r="A89" s="64"/>
      <c r="B89" s="64"/>
      <c r="C89" s="64"/>
      <c r="E89" s="64"/>
    </row>
    <row r="90" spans="1:5" x14ac:dyDescent="0.3">
      <c r="A90" s="64"/>
      <c r="B90" s="64"/>
      <c r="C90" s="64"/>
      <c r="E90" s="64"/>
    </row>
    <row r="91" spans="1:5" x14ac:dyDescent="0.3">
      <c r="A91" s="64"/>
      <c r="B91" s="64"/>
      <c r="C91" s="64"/>
      <c r="E91" s="64"/>
    </row>
    <row r="92" spans="1:5" x14ac:dyDescent="0.3">
      <c r="A92" s="64"/>
      <c r="B92" s="64"/>
      <c r="C92" s="64"/>
      <c r="E92" s="64"/>
    </row>
    <row r="93" spans="1:5" x14ac:dyDescent="0.3">
      <c r="A93" s="64"/>
      <c r="B93" s="64"/>
      <c r="C93" s="64"/>
      <c r="E93" s="64"/>
    </row>
    <row r="94" spans="1:5" x14ac:dyDescent="0.3">
      <c r="A94" s="64"/>
      <c r="B94" s="64"/>
      <c r="C94" s="64"/>
      <c r="E94" s="64"/>
    </row>
    <row r="95" spans="1:5" x14ac:dyDescent="0.3">
      <c r="A95" s="64"/>
      <c r="B95" s="64"/>
      <c r="C95" s="64"/>
      <c r="E95" s="64"/>
    </row>
    <row r="96" spans="1:5" x14ac:dyDescent="0.3">
      <c r="A96" s="64"/>
      <c r="B96" s="64"/>
      <c r="C96" s="64"/>
      <c r="E96" s="64"/>
    </row>
    <row r="97" spans="1:5" x14ac:dyDescent="0.3">
      <c r="A97" s="64"/>
      <c r="B97" s="64"/>
      <c r="C97" s="64"/>
      <c r="E97" s="64"/>
    </row>
    <row r="98" spans="1:5" x14ac:dyDescent="0.3">
      <c r="A98" s="64"/>
      <c r="B98" s="64"/>
      <c r="C98" s="64"/>
      <c r="E98" s="64"/>
    </row>
    <row r="99" spans="1:5" x14ac:dyDescent="0.3">
      <c r="A99" s="64"/>
      <c r="B99" s="64"/>
      <c r="C99" s="64"/>
      <c r="E99" s="64"/>
    </row>
    <row r="100" spans="1:5" x14ac:dyDescent="0.3">
      <c r="A100" s="64"/>
      <c r="B100" s="64"/>
      <c r="C100" s="64"/>
      <c r="E100" s="64"/>
    </row>
    <row r="101" spans="1:5" x14ac:dyDescent="0.3">
      <c r="A101" s="64"/>
      <c r="B101" s="64"/>
      <c r="C101" s="64"/>
      <c r="E101" s="64"/>
    </row>
    <row r="102" spans="1:5" x14ac:dyDescent="0.3">
      <c r="A102" s="64"/>
      <c r="B102" s="64"/>
      <c r="C102" s="64"/>
      <c r="E102" s="64"/>
    </row>
    <row r="103" spans="1:5" x14ac:dyDescent="0.3">
      <c r="A103" s="64"/>
      <c r="B103" s="64"/>
      <c r="C103" s="64"/>
      <c r="E103" s="64"/>
    </row>
    <row r="104" spans="1:5" x14ac:dyDescent="0.3">
      <c r="A104" s="64"/>
      <c r="B104" s="64"/>
      <c r="C104" s="64"/>
      <c r="E104" s="64"/>
    </row>
    <row r="105" spans="1:5" x14ac:dyDescent="0.3">
      <c r="A105" s="64"/>
      <c r="B105" s="64"/>
      <c r="C105" s="64"/>
      <c r="E105" s="64"/>
    </row>
    <row r="106" spans="1:5" x14ac:dyDescent="0.3">
      <c r="A106" s="64"/>
      <c r="B106" s="64"/>
      <c r="C106" s="64"/>
      <c r="E106" s="64"/>
    </row>
    <row r="107" spans="1:5" x14ac:dyDescent="0.3">
      <c r="A107" s="64"/>
      <c r="B107" s="64"/>
      <c r="C107" s="64"/>
      <c r="E107" s="64"/>
    </row>
    <row r="108" spans="1:5" x14ac:dyDescent="0.3">
      <c r="A108" s="64"/>
      <c r="B108" s="64"/>
      <c r="C108" s="64"/>
      <c r="E108" s="64"/>
    </row>
    <row r="109" spans="1:5" x14ac:dyDescent="0.3">
      <c r="A109" s="64"/>
      <c r="B109" s="64"/>
      <c r="C109" s="64"/>
      <c r="E109" s="64"/>
    </row>
    <row r="110" spans="1:5" x14ac:dyDescent="0.3">
      <c r="A110" s="64"/>
      <c r="B110" s="64"/>
      <c r="C110" s="64"/>
      <c r="E110" s="64"/>
    </row>
    <row r="111" spans="1:5" x14ac:dyDescent="0.3">
      <c r="A111" s="64"/>
      <c r="B111" s="64"/>
      <c r="C111" s="64"/>
      <c r="E111" s="64"/>
    </row>
    <row r="112" spans="1:5" x14ac:dyDescent="0.3">
      <c r="A112" s="64"/>
      <c r="B112" s="64"/>
      <c r="C112" s="64"/>
      <c r="E112" s="64"/>
    </row>
    <row r="113" spans="1:5" x14ac:dyDescent="0.3">
      <c r="A113" s="64"/>
      <c r="B113" s="64"/>
      <c r="C113" s="64"/>
      <c r="E113" s="64"/>
    </row>
    <row r="114" spans="1:5" x14ac:dyDescent="0.3">
      <c r="A114" s="64"/>
      <c r="B114" s="64"/>
      <c r="C114" s="64"/>
      <c r="E114" s="64"/>
    </row>
    <row r="115" spans="1:5" x14ac:dyDescent="0.3">
      <c r="A115" s="64"/>
      <c r="B115" s="64"/>
      <c r="C115" s="64"/>
      <c r="E115" s="64"/>
    </row>
    <row r="116" spans="1:5" x14ac:dyDescent="0.3">
      <c r="A116" s="64"/>
      <c r="B116" s="64"/>
      <c r="C116" s="64"/>
      <c r="E116" s="64"/>
    </row>
    <row r="117" spans="1:5" x14ac:dyDescent="0.3">
      <c r="A117" s="64"/>
      <c r="B117" s="64"/>
      <c r="C117" s="64"/>
      <c r="E117" s="64"/>
    </row>
    <row r="118" spans="1:5" x14ac:dyDescent="0.3">
      <c r="A118" s="64"/>
      <c r="B118" s="64"/>
      <c r="C118" s="64"/>
      <c r="E118" s="64"/>
    </row>
    <row r="119" spans="1:5" x14ac:dyDescent="0.3">
      <c r="A119" s="64"/>
      <c r="B119" s="64"/>
      <c r="C119" s="64"/>
      <c r="E119" s="64"/>
    </row>
    <row r="120" spans="1:5" x14ac:dyDescent="0.3">
      <c r="A120" s="64"/>
      <c r="B120" s="64"/>
      <c r="C120" s="64"/>
      <c r="E120" s="64"/>
    </row>
    <row r="121" spans="1:5" x14ac:dyDescent="0.3">
      <c r="A121" s="64"/>
      <c r="B121" s="64"/>
      <c r="C121" s="64"/>
      <c r="E121" s="64"/>
    </row>
    <row r="122" spans="1:5" x14ac:dyDescent="0.3">
      <c r="A122" s="64"/>
      <c r="B122" s="64"/>
      <c r="C122" s="64"/>
      <c r="E122" s="64"/>
    </row>
    <row r="123" spans="1:5" x14ac:dyDescent="0.3">
      <c r="A123" s="64"/>
      <c r="B123" s="64"/>
      <c r="C123" s="64"/>
      <c r="E123" s="64"/>
    </row>
    <row r="124" spans="1:5" x14ac:dyDescent="0.3">
      <c r="A124" s="64"/>
      <c r="B124" s="64"/>
      <c r="C124" s="64"/>
      <c r="E124" s="64"/>
    </row>
    <row r="125" spans="1:5" x14ac:dyDescent="0.3">
      <c r="A125" s="64"/>
      <c r="B125" s="64"/>
      <c r="C125" s="64"/>
      <c r="E125" s="64"/>
    </row>
    <row r="126" spans="1:5" x14ac:dyDescent="0.3">
      <c r="A126" s="64"/>
      <c r="B126" s="64"/>
      <c r="C126" s="64"/>
      <c r="E126" s="64"/>
    </row>
    <row r="127" spans="1:5" x14ac:dyDescent="0.3">
      <c r="A127" s="64"/>
      <c r="B127" s="64"/>
      <c r="C127" s="64"/>
      <c r="E127" s="64"/>
    </row>
    <row r="128" spans="1:5" x14ac:dyDescent="0.3">
      <c r="A128" s="64"/>
      <c r="B128" s="64"/>
      <c r="C128" s="64"/>
      <c r="E128" s="64"/>
    </row>
    <row r="129" spans="1:5" x14ac:dyDescent="0.3">
      <c r="A129" s="64"/>
      <c r="B129" s="64"/>
      <c r="C129" s="64"/>
      <c r="E129" s="64"/>
    </row>
    <row r="130" spans="1:5" x14ac:dyDescent="0.3">
      <c r="A130" s="64"/>
      <c r="B130" s="64"/>
      <c r="C130" s="64"/>
      <c r="E130" s="64"/>
    </row>
    <row r="131" spans="1:5" x14ac:dyDescent="0.3">
      <c r="A131" s="64"/>
      <c r="B131" s="64"/>
      <c r="C131" s="64"/>
      <c r="E131" s="64"/>
    </row>
    <row r="132" spans="1:5" x14ac:dyDescent="0.3">
      <c r="A132" s="64"/>
      <c r="B132" s="64"/>
      <c r="C132" s="64"/>
      <c r="E132" s="64"/>
    </row>
    <row r="133" spans="1:5" x14ac:dyDescent="0.3">
      <c r="A133" s="64"/>
      <c r="B133" s="64"/>
      <c r="C133" s="64"/>
      <c r="E133" s="64"/>
    </row>
    <row r="134" spans="1:5" x14ac:dyDescent="0.3">
      <c r="A134" s="64"/>
      <c r="B134" s="64"/>
      <c r="C134" s="64"/>
      <c r="E134" s="64"/>
    </row>
    <row r="135" spans="1:5" x14ac:dyDescent="0.3">
      <c r="A135" s="64"/>
      <c r="B135" s="64"/>
      <c r="C135" s="64"/>
      <c r="E135" s="64"/>
    </row>
    <row r="136" spans="1:5" x14ac:dyDescent="0.3">
      <c r="A136" s="64"/>
      <c r="B136" s="64"/>
      <c r="C136" s="64"/>
      <c r="E136" s="64"/>
    </row>
    <row r="137" spans="1:5" x14ac:dyDescent="0.3">
      <c r="A137" s="64"/>
      <c r="B137" s="64"/>
      <c r="C137" s="64"/>
      <c r="E137" s="64"/>
    </row>
    <row r="138" spans="1:5" x14ac:dyDescent="0.3">
      <c r="A138" s="64"/>
      <c r="B138" s="64"/>
      <c r="C138" s="64"/>
      <c r="E138" s="64"/>
    </row>
    <row r="139" spans="1:5" x14ac:dyDescent="0.3">
      <c r="A139" s="64"/>
      <c r="B139" s="64"/>
      <c r="C139" s="64"/>
      <c r="E139" s="64"/>
    </row>
    <row r="140" spans="1:5" x14ac:dyDescent="0.3">
      <c r="A140" s="64"/>
      <c r="B140" s="64"/>
      <c r="C140" s="64"/>
      <c r="E140" s="64"/>
    </row>
    <row r="141" spans="1:5" x14ac:dyDescent="0.3">
      <c r="A141" s="64"/>
      <c r="B141" s="64"/>
      <c r="C141" s="64"/>
      <c r="E141" s="64"/>
    </row>
    <row r="142" spans="1:5" x14ac:dyDescent="0.3">
      <c r="A142" s="64"/>
      <c r="B142" s="64"/>
      <c r="C142" s="64"/>
      <c r="E142" s="64"/>
    </row>
    <row r="143" spans="1:5" x14ac:dyDescent="0.3">
      <c r="A143" s="64"/>
      <c r="B143" s="64"/>
      <c r="C143" s="64"/>
      <c r="E143" s="64"/>
    </row>
    <row r="144" spans="1:5" x14ac:dyDescent="0.3">
      <c r="A144" s="64"/>
      <c r="B144" s="64"/>
      <c r="C144" s="64"/>
      <c r="E144" s="64"/>
    </row>
    <row r="145" spans="1:5" x14ac:dyDescent="0.3">
      <c r="A145" s="64"/>
      <c r="B145" s="64"/>
      <c r="C145" s="64"/>
      <c r="E145" s="64"/>
    </row>
    <row r="146" spans="1:5" x14ac:dyDescent="0.3">
      <c r="A146" s="64"/>
      <c r="B146" s="64"/>
      <c r="C146" s="64"/>
      <c r="E146" s="64"/>
    </row>
    <row r="147" spans="1:5" x14ac:dyDescent="0.3">
      <c r="A147" s="64"/>
      <c r="B147" s="64"/>
      <c r="C147" s="64"/>
      <c r="E147" s="64"/>
    </row>
    <row r="148" spans="1:5" x14ac:dyDescent="0.3">
      <c r="A148" s="64"/>
      <c r="B148" s="64"/>
      <c r="C148" s="64"/>
      <c r="E148" s="64"/>
    </row>
    <row r="149" spans="1:5" x14ac:dyDescent="0.3">
      <c r="A149" s="64"/>
      <c r="B149" s="64"/>
      <c r="C149" s="64"/>
      <c r="E149" s="64"/>
    </row>
    <row r="150" spans="1:5" x14ac:dyDescent="0.3">
      <c r="A150" s="64"/>
      <c r="B150" s="64"/>
      <c r="C150" s="64"/>
      <c r="E150" s="64"/>
    </row>
    <row r="151" spans="1:5" x14ac:dyDescent="0.3">
      <c r="A151" s="64"/>
      <c r="B151" s="64"/>
      <c r="C151" s="64"/>
      <c r="E151" s="64"/>
    </row>
    <row r="152" spans="1:5" x14ac:dyDescent="0.3">
      <c r="A152" s="64"/>
      <c r="B152" s="64"/>
      <c r="C152" s="64"/>
      <c r="E152" s="64"/>
    </row>
    <row r="153" spans="1:5" x14ac:dyDescent="0.3">
      <c r="A153" s="64"/>
      <c r="B153" s="64"/>
      <c r="C153" s="64"/>
      <c r="E153" s="64"/>
    </row>
    <row r="154" spans="1:5" x14ac:dyDescent="0.3">
      <c r="A154" s="64"/>
      <c r="B154" s="64"/>
      <c r="C154" s="64"/>
      <c r="E154" s="64"/>
    </row>
    <row r="155" spans="1:5" x14ac:dyDescent="0.3">
      <c r="A155" s="64"/>
      <c r="B155" s="64"/>
      <c r="C155" s="64"/>
      <c r="E155" s="64"/>
    </row>
    <row r="156" spans="1:5" x14ac:dyDescent="0.3">
      <c r="A156" s="64"/>
      <c r="B156" s="64"/>
      <c r="C156" s="64"/>
      <c r="E156" s="64"/>
    </row>
    <row r="157" spans="1:5" x14ac:dyDescent="0.3">
      <c r="A157" s="64"/>
      <c r="B157" s="64"/>
      <c r="C157" s="64"/>
      <c r="E157" s="64"/>
    </row>
    <row r="158" spans="1:5" x14ac:dyDescent="0.3">
      <c r="A158" s="64"/>
      <c r="B158" s="64"/>
      <c r="C158" s="64"/>
      <c r="E158" s="64"/>
    </row>
    <row r="159" spans="1:5" x14ac:dyDescent="0.3">
      <c r="A159" s="64"/>
      <c r="B159" s="64"/>
      <c r="C159" s="64"/>
      <c r="E159" s="64"/>
    </row>
    <row r="160" spans="1:5" x14ac:dyDescent="0.3">
      <c r="A160" s="64"/>
      <c r="B160" s="64"/>
      <c r="C160" s="64"/>
      <c r="E160" s="64"/>
    </row>
    <row r="161" spans="1:5" x14ac:dyDescent="0.3">
      <c r="A161" s="64"/>
      <c r="B161" s="64"/>
      <c r="C161" s="64"/>
      <c r="E161" s="64"/>
    </row>
    <row r="162" spans="1:5" x14ac:dyDescent="0.3">
      <c r="A162" s="64"/>
      <c r="B162" s="64"/>
      <c r="C162" s="64"/>
      <c r="E162" s="64"/>
    </row>
    <row r="163" spans="1:5" x14ac:dyDescent="0.3">
      <c r="A163" s="64"/>
      <c r="B163" s="64"/>
      <c r="C163" s="64"/>
      <c r="E163" s="64"/>
    </row>
    <row r="164" spans="1:5" x14ac:dyDescent="0.3">
      <c r="A164" s="64"/>
      <c r="B164" s="64"/>
      <c r="C164" s="64"/>
      <c r="E164" s="64"/>
    </row>
    <row r="165" spans="1:5" x14ac:dyDescent="0.3">
      <c r="A165" s="64"/>
      <c r="B165" s="64"/>
      <c r="C165" s="64"/>
      <c r="E165" s="64"/>
    </row>
    <row r="166" spans="1:5" x14ac:dyDescent="0.3">
      <c r="A166" s="64"/>
      <c r="B166" s="64"/>
      <c r="C166" s="64"/>
      <c r="E166" s="64"/>
    </row>
    <row r="167" spans="1:5" x14ac:dyDescent="0.3">
      <c r="A167" s="64"/>
      <c r="B167" s="64"/>
      <c r="C167" s="64"/>
      <c r="E167" s="64"/>
    </row>
    <row r="168" spans="1:5" x14ac:dyDescent="0.3">
      <c r="A168" s="64"/>
      <c r="B168" s="64"/>
      <c r="C168" s="64"/>
      <c r="E168" s="64"/>
    </row>
    <row r="169" spans="1:5" x14ac:dyDescent="0.3">
      <c r="A169" s="64"/>
      <c r="B169" s="64"/>
      <c r="C169" s="64"/>
      <c r="E169" s="64"/>
    </row>
    <row r="170" spans="1:5" x14ac:dyDescent="0.3">
      <c r="A170" s="64"/>
      <c r="B170" s="64"/>
      <c r="C170" s="64"/>
      <c r="E170" s="64"/>
    </row>
    <row r="171" spans="1:5" x14ac:dyDescent="0.3">
      <c r="A171" s="64"/>
      <c r="B171" s="64"/>
      <c r="C171" s="64"/>
      <c r="E171" s="64"/>
    </row>
    <row r="172" spans="1:5" x14ac:dyDescent="0.3">
      <c r="A172" s="64"/>
      <c r="B172" s="64"/>
      <c r="C172" s="64"/>
      <c r="E172" s="64"/>
    </row>
    <row r="173" spans="1:5" x14ac:dyDescent="0.3">
      <c r="A173" s="64"/>
      <c r="B173" s="64"/>
      <c r="C173" s="64"/>
      <c r="E173" s="64"/>
    </row>
    <row r="174" spans="1:5" x14ac:dyDescent="0.3">
      <c r="A174" s="64"/>
      <c r="B174" s="64"/>
      <c r="C174" s="64"/>
      <c r="E174" s="64"/>
    </row>
    <row r="175" spans="1:5" x14ac:dyDescent="0.3">
      <c r="A175" s="64"/>
      <c r="B175" s="64"/>
      <c r="C175" s="64"/>
      <c r="E175" s="64"/>
    </row>
    <row r="176" spans="1:5" x14ac:dyDescent="0.3">
      <c r="A176" s="64"/>
      <c r="B176" s="64"/>
      <c r="C176" s="64"/>
      <c r="E176" s="64"/>
    </row>
    <row r="177" spans="1:5" x14ac:dyDescent="0.3">
      <c r="A177" s="64"/>
      <c r="B177" s="64"/>
      <c r="C177" s="64"/>
      <c r="E177" s="64"/>
    </row>
    <row r="178" spans="1:5" x14ac:dyDescent="0.3">
      <c r="A178" s="64"/>
      <c r="B178" s="64"/>
      <c r="C178" s="64"/>
      <c r="E178" s="64"/>
    </row>
    <row r="179" spans="1:5" x14ac:dyDescent="0.3">
      <c r="A179" s="64"/>
      <c r="B179" s="64"/>
      <c r="C179" s="64"/>
      <c r="E179" s="64"/>
    </row>
    <row r="180" spans="1:5" x14ac:dyDescent="0.3">
      <c r="A180" s="64"/>
      <c r="B180" s="64"/>
      <c r="C180" s="64"/>
      <c r="E180" s="64"/>
    </row>
    <row r="181" spans="1:5" x14ac:dyDescent="0.3">
      <c r="A181" s="64"/>
      <c r="B181" s="64"/>
      <c r="C181" s="64"/>
      <c r="E181" s="64"/>
    </row>
    <row r="182" spans="1:5" x14ac:dyDescent="0.3">
      <c r="A182" s="64"/>
      <c r="B182" s="64"/>
      <c r="C182" s="64"/>
      <c r="E182" s="64"/>
    </row>
    <row r="183" spans="1:5" x14ac:dyDescent="0.3">
      <c r="A183" s="64"/>
      <c r="B183" s="64"/>
      <c r="C183" s="64"/>
      <c r="E183" s="64"/>
    </row>
    <row r="184" spans="1:5" x14ac:dyDescent="0.3">
      <c r="A184" s="64"/>
      <c r="B184" s="64"/>
      <c r="C184" s="64"/>
      <c r="E184" s="64"/>
    </row>
    <row r="185" spans="1:5" x14ac:dyDescent="0.3">
      <c r="A185" s="64"/>
      <c r="B185" s="64"/>
      <c r="C185" s="64"/>
      <c r="E185" s="64"/>
    </row>
    <row r="186" spans="1:5" x14ac:dyDescent="0.3">
      <c r="A186" s="64"/>
      <c r="B186" s="64"/>
      <c r="C186" s="64"/>
      <c r="E186" s="64"/>
    </row>
    <row r="187" spans="1:5" x14ac:dyDescent="0.3">
      <c r="A187" s="64"/>
      <c r="B187" s="64"/>
      <c r="C187" s="64"/>
      <c r="E187" s="64"/>
    </row>
    <row r="188" spans="1:5" x14ac:dyDescent="0.3">
      <c r="A188" s="64"/>
      <c r="B188" s="64"/>
      <c r="C188" s="64"/>
      <c r="E188" s="64"/>
    </row>
    <row r="189" spans="1:5" x14ac:dyDescent="0.3">
      <c r="A189" s="64"/>
      <c r="B189" s="64"/>
      <c r="C189" s="64"/>
      <c r="E189" s="64"/>
    </row>
    <row r="190" spans="1:5" x14ac:dyDescent="0.3">
      <c r="A190" s="64"/>
      <c r="B190" s="64"/>
      <c r="C190" s="64"/>
      <c r="E190" s="64"/>
    </row>
    <row r="191" spans="1:5" x14ac:dyDescent="0.3">
      <c r="A191" s="64"/>
      <c r="B191" s="64"/>
      <c r="C191" s="64"/>
      <c r="E191" s="64"/>
    </row>
    <row r="192" spans="1:5" x14ac:dyDescent="0.3">
      <c r="A192" s="64"/>
      <c r="B192" s="64"/>
      <c r="C192" s="64"/>
      <c r="E192" s="64"/>
    </row>
    <row r="193" spans="1:5" x14ac:dyDescent="0.3">
      <c r="A193" s="64"/>
      <c r="B193" s="64"/>
      <c r="C193" s="64"/>
      <c r="E193" s="64"/>
    </row>
    <row r="194" spans="1:5" x14ac:dyDescent="0.3">
      <c r="A194" s="64"/>
      <c r="B194" s="64"/>
      <c r="C194" s="64"/>
      <c r="E194" s="64"/>
    </row>
    <row r="195" spans="1:5" x14ac:dyDescent="0.3">
      <c r="A195" s="64"/>
      <c r="B195" s="64"/>
      <c r="C195" s="64"/>
      <c r="E195" s="64"/>
    </row>
    <row r="196" spans="1:5" x14ac:dyDescent="0.3">
      <c r="A196" s="64"/>
      <c r="B196" s="64"/>
      <c r="C196" s="64"/>
      <c r="E196" s="64"/>
    </row>
    <row r="197" spans="1:5" x14ac:dyDescent="0.3">
      <c r="A197" s="64"/>
      <c r="B197" s="64"/>
      <c r="C197" s="64"/>
      <c r="E197" s="64"/>
    </row>
    <row r="198" spans="1:5" x14ac:dyDescent="0.3">
      <c r="A198" s="64"/>
      <c r="B198" s="64"/>
      <c r="C198" s="64"/>
      <c r="E198" s="64"/>
    </row>
    <row r="199" spans="1:5" x14ac:dyDescent="0.3">
      <c r="A199" s="64"/>
      <c r="B199" s="64"/>
      <c r="C199" s="64"/>
      <c r="E199" s="64"/>
    </row>
    <row r="200" spans="1:5" x14ac:dyDescent="0.3">
      <c r="A200" s="64"/>
      <c r="B200" s="64"/>
      <c r="C200" s="64"/>
      <c r="E200" s="64"/>
    </row>
  </sheetData>
  <sheetProtection algorithmName="SHA-512" hashValue="ct/0I+aRxO+Q6wHNcWR1rpWvuGyJg10N/wgR7SZ7GpJ+Q/kRsa+P5opdffAOhYKwVYNtxY5xqyk67hdCiEFGIw==" saltValue="SmblaJmn+ZX+llDk1yKJjQ==" spinCount="100000" sheet="1" objects="1" scenarios="1"/>
  <mergeCells count="3">
    <mergeCell ref="A1:G1"/>
    <mergeCell ref="A2:G2"/>
    <mergeCell ref="A3:G3"/>
  </mergeCells>
  <dataValidations count="3">
    <dataValidation type="date" operator="greaterThan" allowBlank="1" showErrorMessage="1" errorTitle="Please enter a valid date." error="Please enter an Invoice Date in the format dd/mm/yyyy." sqref="B5:B200" xr:uid="{239EED38-CC07-432B-A89E-7ED8AF50A33F}">
      <formula1>1</formula1>
    </dataValidation>
    <dataValidation type="whole" operator="greaterThanOrEqual" allowBlank="1" showErrorMessage="1" errorTitle="Payment Terms in days" error="Please enter the Payment Terms as a whole number of days e.g. 12." sqref="C5:C200" xr:uid="{D6CC6D10-C3FF-420E-BEB0-FA073F6B8984}">
      <formula1>0</formula1>
    </dataValidation>
    <dataValidation allowBlank="1" showErrorMessage="1" errorTitle="Please enter a valid date." error="Please enter a Paid Date in the format dd/mm/yyyy." sqref="E5:E200" xr:uid="{3A9C809D-EDF5-4F59-9C3F-A48DDDED0159}"/>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27295-4B9D-4F49-96FF-C9C9F6FB3257}">
  <sheetPr>
    <tabColor theme="7" tint="0.39997558519241921"/>
  </sheetPr>
  <dimension ref="A1:H200"/>
  <sheetViews>
    <sheetView workbookViewId="0">
      <selection activeCell="B14" sqref="B14"/>
    </sheetView>
  </sheetViews>
  <sheetFormatPr defaultRowHeight="15.05" x14ac:dyDescent="0.3"/>
  <cols>
    <col min="1" max="1" width="25.109375" customWidth="1"/>
    <col min="2" max="2" width="13.33203125" customWidth="1"/>
    <col min="3" max="3" width="12.77734375" customWidth="1"/>
    <col min="4" max="4" width="12.88671875" bestFit="1" customWidth="1"/>
    <col min="5" max="5" width="10.109375" bestFit="1" customWidth="1"/>
    <col min="6" max="6" width="30" customWidth="1"/>
  </cols>
  <sheetData>
    <row r="1" spans="1:8" ht="21.6" x14ac:dyDescent="0.45">
      <c r="A1" s="56" t="s">
        <v>63</v>
      </c>
      <c r="B1" s="56"/>
      <c r="C1" s="56"/>
      <c r="D1" s="56"/>
    </row>
    <row r="2" spans="1:8" ht="31.75" customHeight="1" x14ac:dyDescent="0.3">
      <c r="A2" s="53" t="s">
        <v>69</v>
      </c>
      <c r="B2" s="53"/>
      <c r="C2" s="53"/>
      <c r="D2" s="53"/>
      <c r="E2" s="19"/>
      <c r="F2" s="19"/>
      <c r="G2" s="19"/>
    </row>
    <row r="3" spans="1:8" ht="45" customHeight="1" thickBot="1" x14ac:dyDescent="0.35">
      <c r="A3" s="55" t="s">
        <v>48</v>
      </c>
      <c r="B3" s="53"/>
      <c r="C3" s="53"/>
      <c r="D3" s="53"/>
      <c r="E3" s="19"/>
      <c r="F3" s="19"/>
      <c r="G3" s="19"/>
    </row>
    <row r="4" spans="1:8" x14ac:dyDescent="0.3">
      <c r="A4" s="27" t="s">
        <v>32</v>
      </c>
      <c r="B4" s="27" t="s">
        <v>33</v>
      </c>
      <c r="C4" s="27" t="s">
        <v>34</v>
      </c>
      <c r="D4" s="27" t="s">
        <v>35</v>
      </c>
      <c r="E4" s="2"/>
      <c r="F4" s="28" t="s">
        <v>36</v>
      </c>
    </row>
    <row r="5" spans="1:8" ht="15.75" thickBot="1" x14ac:dyDescent="0.35">
      <c r="A5" s="59" t="s">
        <v>21</v>
      </c>
      <c r="B5" s="60">
        <v>45323</v>
      </c>
      <c r="C5" s="60">
        <v>45386</v>
      </c>
      <c r="D5" s="22">
        <f t="shared" ref="D5:D7" si="0">IF(C5&gt;0,C5-B5,"")</f>
        <v>63</v>
      </c>
      <c r="E5" s="2"/>
      <c r="F5" s="30">
        <f>AVERAGE(D5:D12)</f>
        <v>40.200000000000003</v>
      </c>
    </row>
    <row r="6" spans="1:8" ht="24.9" x14ac:dyDescent="0.3">
      <c r="A6" s="59" t="s">
        <v>37</v>
      </c>
      <c r="B6" s="60">
        <v>45352</v>
      </c>
      <c r="C6" s="60">
        <v>45416</v>
      </c>
      <c r="D6" s="22">
        <f t="shared" si="0"/>
        <v>64</v>
      </c>
      <c r="E6" s="11"/>
      <c r="F6" s="18" t="s">
        <v>46</v>
      </c>
      <c r="G6" s="3"/>
    </row>
    <row r="7" spans="1:8" x14ac:dyDescent="0.3">
      <c r="A7" s="59" t="s">
        <v>38</v>
      </c>
      <c r="B7" s="60">
        <v>45366</v>
      </c>
      <c r="C7" s="60">
        <v>45381</v>
      </c>
      <c r="D7" s="22">
        <f t="shared" si="0"/>
        <v>15</v>
      </c>
      <c r="E7" s="12"/>
      <c r="G7" s="3"/>
    </row>
    <row r="8" spans="1:8" x14ac:dyDescent="0.3">
      <c r="A8" s="59" t="s">
        <v>39</v>
      </c>
      <c r="B8" s="60">
        <v>45383</v>
      </c>
      <c r="C8" s="60">
        <v>45427</v>
      </c>
      <c r="D8" s="22">
        <f>IF(C8&gt;0,C8-B8,"")</f>
        <v>44</v>
      </c>
      <c r="E8" s="12"/>
      <c r="F8" s="12"/>
      <c r="G8" s="3"/>
      <c r="H8" s="3"/>
    </row>
    <row r="9" spans="1:8" x14ac:dyDescent="0.3">
      <c r="A9" s="59" t="s">
        <v>40</v>
      </c>
      <c r="B9" s="60">
        <v>45402</v>
      </c>
      <c r="C9" s="60">
        <v>45417</v>
      </c>
      <c r="D9" s="22">
        <f>IF(C9&gt;0,C9-B9,"")</f>
        <v>15</v>
      </c>
      <c r="E9" s="12"/>
      <c r="F9" s="12"/>
      <c r="G9" s="3"/>
      <c r="H9" s="3"/>
    </row>
    <row r="10" spans="1:8" x14ac:dyDescent="0.3">
      <c r="A10" s="59"/>
      <c r="B10" s="60"/>
      <c r="C10" s="60"/>
      <c r="D10" s="22" t="str">
        <f t="shared" ref="D10:D20" si="1">IF(C10&gt;0,C10-B10,"")</f>
        <v/>
      </c>
      <c r="E10" s="12"/>
      <c r="F10" s="12"/>
      <c r="G10" s="3"/>
      <c r="H10" s="3"/>
    </row>
    <row r="11" spans="1:8" x14ac:dyDescent="0.3">
      <c r="A11" s="59"/>
      <c r="B11" s="60"/>
      <c r="C11" s="61"/>
      <c r="D11" s="22" t="str">
        <f t="shared" si="1"/>
        <v/>
      </c>
      <c r="E11" s="12"/>
      <c r="F11" s="12"/>
      <c r="G11" s="3"/>
      <c r="H11" s="3"/>
    </row>
    <row r="12" spans="1:8" x14ac:dyDescent="0.3">
      <c r="A12" s="59"/>
      <c r="B12" s="59"/>
      <c r="C12" s="59"/>
      <c r="D12" s="22" t="str">
        <f t="shared" si="1"/>
        <v/>
      </c>
    </row>
    <row r="13" spans="1:8" x14ac:dyDescent="0.3">
      <c r="A13" s="59"/>
      <c r="B13" s="59"/>
      <c r="C13" s="59"/>
      <c r="D13" s="22" t="str">
        <f t="shared" si="1"/>
        <v/>
      </c>
    </row>
    <row r="14" spans="1:8" x14ac:dyDescent="0.3">
      <c r="A14" s="59"/>
      <c r="B14" s="59"/>
      <c r="C14" s="59"/>
      <c r="D14" s="22" t="str">
        <f t="shared" si="1"/>
        <v/>
      </c>
    </row>
    <row r="15" spans="1:8" x14ac:dyDescent="0.3">
      <c r="A15" s="59"/>
      <c r="B15" s="59"/>
      <c r="C15" s="59"/>
      <c r="D15" s="22" t="str">
        <f t="shared" si="1"/>
        <v/>
      </c>
    </row>
    <row r="16" spans="1:8" x14ac:dyDescent="0.3">
      <c r="A16" s="59"/>
      <c r="B16" s="59"/>
      <c r="C16" s="59"/>
      <c r="D16" s="22" t="str">
        <f t="shared" si="1"/>
        <v/>
      </c>
    </row>
    <row r="17" spans="1:4" x14ac:dyDescent="0.3">
      <c r="A17" s="59"/>
      <c r="B17" s="59"/>
      <c r="C17" s="59"/>
      <c r="D17" s="22" t="str">
        <f t="shared" si="1"/>
        <v/>
      </c>
    </row>
    <row r="18" spans="1:4" x14ac:dyDescent="0.3">
      <c r="A18" s="59"/>
      <c r="B18" s="59"/>
      <c r="C18" s="59"/>
      <c r="D18" s="22" t="str">
        <f t="shared" si="1"/>
        <v/>
      </c>
    </row>
    <row r="19" spans="1:4" x14ac:dyDescent="0.3">
      <c r="A19" s="59"/>
      <c r="B19" s="59"/>
      <c r="C19" s="59"/>
      <c r="D19" s="22" t="str">
        <f t="shared" si="1"/>
        <v/>
      </c>
    </row>
    <row r="20" spans="1:4" x14ac:dyDescent="0.3">
      <c r="A20" s="59"/>
      <c r="B20" s="59"/>
      <c r="C20" s="59"/>
      <c r="D20" s="22" t="str">
        <f t="shared" si="1"/>
        <v/>
      </c>
    </row>
    <row r="21" spans="1:4" x14ac:dyDescent="0.3">
      <c r="A21" s="62"/>
      <c r="B21" s="62"/>
      <c r="C21" s="62"/>
      <c r="D21" s="3"/>
    </row>
    <row r="22" spans="1:4" x14ac:dyDescent="0.3">
      <c r="A22" s="62"/>
      <c r="B22" s="62"/>
      <c r="C22" s="62"/>
      <c r="D22" s="3"/>
    </row>
    <row r="23" spans="1:4" x14ac:dyDescent="0.3">
      <c r="A23" s="62"/>
      <c r="B23" s="62"/>
      <c r="C23" s="62"/>
      <c r="D23" s="3"/>
    </row>
    <row r="24" spans="1:4" x14ac:dyDescent="0.3">
      <c r="A24" s="62"/>
      <c r="B24" s="62"/>
      <c r="C24" s="62"/>
      <c r="D24" s="3"/>
    </row>
    <row r="25" spans="1:4" x14ac:dyDescent="0.3">
      <c r="A25" s="62"/>
      <c r="B25" s="62"/>
      <c r="C25" s="62"/>
      <c r="D25" s="3"/>
    </row>
    <row r="26" spans="1:4" x14ac:dyDescent="0.3">
      <c r="A26" s="62"/>
      <c r="B26" s="62"/>
      <c r="C26" s="62"/>
      <c r="D26" s="3"/>
    </row>
    <row r="27" spans="1:4" x14ac:dyDescent="0.3">
      <c r="A27" s="62"/>
      <c r="B27" s="62"/>
      <c r="C27" s="62"/>
      <c r="D27" s="3"/>
    </row>
    <row r="28" spans="1:4" x14ac:dyDescent="0.3">
      <c r="A28" s="62"/>
      <c r="B28" s="62"/>
      <c r="C28" s="62"/>
      <c r="D28" s="3"/>
    </row>
    <row r="29" spans="1:4" x14ac:dyDescent="0.3">
      <c r="A29" s="62"/>
      <c r="B29" s="62"/>
      <c r="C29" s="62"/>
      <c r="D29" s="3"/>
    </row>
    <row r="30" spans="1:4" x14ac:dyDescent="0.3">
      <c r="A30" s="62"/>
      <c r="B30" s="62"/>
      <c r="C30" s="62"/>
      <c r="D30" s="3"/>
    </row>
    <row r="31" spans="1:4" x14ac:dyDescent="0.3">
      <c r="A31" s="62"/>
      <c r="B31" s="62"/>
      <c r="C31" s="62"/>
      <c r="D31" s="3"/>
    </row>
    <row r="32" spans="1:4" x14ac:dyDescent="0.3">
      <c r="A32" s="62"/>
      <c r="B32" s="62"/>
      <c r="C32" s="62"/>
      <c r="D32" s="3"/>
    </row>
    <row r="33" spans="1:4" x14ac:dyDescent="0.3">
      <c r="A33" s="62"/>
      <c r="B33" s="62"/>
      <c r="C33" s="62"/>
      <c r="D33" s="3"/>
    </row>
    <row r="34" spans="1:4" x14ac:dyDescent="0.3">
      <c r="A34" s="62"/>
      <c r="B34" s="62"/>
      <c r="C34" s="62"/>
      <c r="D34" s="3"/>
    </row>
    <row r="35" spans="1:4" x14ac:dyDescent="0.3">
      <c r="A35" s="62"/>
      <c r="B35" s="62"/>
      <c r="C35" s="62"/>
      <c r="D35" s="3"/>
    </row>
    <row r="36" spans="1:4" x14ac:dyDescent="0.3">
      <c r="A36" s="62"/>
      <c r="B36" s="62"/>
      <c r="C36" s="62"/>
      <c r="D36" s="3"/>
    </row>
    <row r="37" spans="1:4" x14ac:dyDescent="0.3">
      <c r="A37" s="62"/>
      <c r="B37" s="62"/>
      <c r="C37" s="62"/>
      <c r="D37" s="3"/>
    </row>
    <row r="38" spans="1:4" x14ac:dyDescent="0.3">
      <c r="A38" s="62"/>
      <c r="B38" s="62"/>
      <c r="C38" s="62"/>
      <c r="D38" s="3"/>
    </row>
    <row r="39" spans="1:4" x14ac:dyDescent="0.3">
      <c r="A39" s="62"/>
      <c r="B39" s="62"/>
      <c r="C39" s="62"/>
      <c r="D39" s="3"/>
    </row>
    <row r="40" spans="1:4" x14ac:dyDescent="0.3">
      <c r="A40" s="62"/>
      <c r="B40" s="62"/>
      <c r="C40" s="62"/>
      <c r="D40" s="3"/>
    </row>
    <row r="41" spans="1:4" x14ac:dyDescent="0.3">
      <c r="A41" s="62"/>
      <c r="B41" s="62"/>
      <c r="C41" s="62"/>
      <c r="D41" s="3"/>
    </row>
    <row r="42" spans="1:4" x14ac:dyDescent="0.3">
      <c r="A42" s="62"/>
      <c r="B42" s="62"/>
      <c r="C42" s="62"/>
      <c r="D42" s="3"/>
    </row>
    <row r="43" spans="1:4" x14ac:dyDescent="0.3">
      <c r="A43" s="62"/>
      <c r="B43" s="62"/>
      <c r="C43" s="62"/>
      <c r="D43" s="3"/>
    </row>
    <row r="44" spans="1:4" x14ac:dyDescent="0.3">
      <c r="A44" s="62"/>
      <c r="B44" s="62"/>
      <c r="C44" s="62"/>
      <c r="D44" s="3"/>
    </row>
    <row r="45" spans="1:4" x14ac:dyDescent="0.3">
      <c r="A45" s="62"/>
      <c r="B45" s="62"/>
      <c r="C45" s="62"/>
      <c r="D45" s="3"/>
    </row>
    <row r="46" spans="1:4" x14ac:dyDescent="0.3">
      <c r="A46" s="62"/>
      <c r="B46" s="62"/>
      <c r="C46" s="62"/>
      <c r="D46" s="3"/>
    </row>
    <row r="47" spans="1:4" x14ac:dyDescent="0.3">
      <c r="A47" s="62"/>
      <c r="B47" s="62"/>
      <c r="C47" s="62"/>
      <c r="D47" s="3"/>
    </row>
    <row r="48" spans="1:4" x14ac:dyDescent="0.3">
      <c r="A48" s="62"/>
      <c r="B48" s="62"/>
      <c r="C48" s="62"/>
      <c r="D48" s="3"/>
    </row>
    <row r="49" spans="1:4" x14ac:dyDescent="0.3">
      <c r="A49" s="62"/>
      <c r="B49" s="62"/>
      <c r="C49" s="62"/>
      <c r="D49" s="3"/>
    </row>
    <row r="50" spans="1:4" x14ac:dyDescent="0.3">
      <c r="A50" s="62"/>
      <c r="B50" s="62"/>
      <c r="C50" s="62"/>
      <c r="D50" s="3"/>
    </row>
    <row r="51" spans="1:4" x14ac:dyDescent="0.3">
      <c r="A51" s="62"/>
      <c r="B51" s="62"/>
      <c r="C51" s="62"/>
      <c r="D51" s="3"/>
    </row>
    <row r="52" spans="1:4" x14ac:dyDescent="0.3">
      <c r="A52" s="62"/>
      <c r="B52" s="62"/>
      <c r="C52" s="62"/>
      <c r="D52" s="3"/>
    </row>
    <row r="53" spans="1:4" x14ac:dyDescent="0.3">
      <c r="A53" s="62"/>
      <c r="B53" s="62"/>
      <c r="C53" s="62"/>
      <c r="D53" s="3"/>
    </row>
    <row r="54" spans="1:4" x14ac:dyDescent="0.3">
      <c r="A54" s="62"/>
      <c r="B54" s="62"/>
      <c r="C54" s="62"/>
      <c r="D54" s="3"/>
    </row>
    <row r="55" spans="1:4" x14ac:dyDescent="0.3">
      <c r="A55" s="62"/>
      <c r="B55" s="62"/>
      <c r="C55" s="62"/>
      <c r="D55" s="3"/>
    </row>
    <row r="56" spans="1:4" x14ac:dyDescent="0.3">
      <c r="A56" s="62"/>
      <c r="B56" s="62"/>
      <c r="C56" s="62"/>
      <c r="D56" s="3"/>
    </row>
    <row r="57" spans="1:4" x14ac:dyDescent="0.3">
      <c r="A57" s="62"/>
      <c r="B57" s="62"/>
      <c r="C57" s="62"/>
      <c r="D57" s="3"/>
    </row>
    <row r="58" spans="1:4" x14ac:dyDescent="0.3">
      <c r="A58" s="62"/>
      <c r="B58" s="62"/>
      <c r="C58" s="62"/>
      <c r="D58" s="3"/>
    </row>
    <row r="59" spans="1:4" x14ac:dyDescent="0.3">
      <c r="A59" s="62"/>
      <c r="B59" s="62"/>
      <c r="C59" s="62"/>
      <c r="D59" s="3"/>
    </row>
    <row r="60" spans="1:4" x14ac:dyDescent="0.3">
      <c r="A60" s="62"/>
      <c r="B60" s="62"/>
      <c r="C60" s="62"/>
      <c r="D60" s="3"/>
    </row>
    <row r="61" spans="1:4" x14ac:dyDescent="0.3">
      <c r="A61" s="62"/>
      <c r="B61" s="62"/>
      <c r="C61" s="62"/>
      <c r="D61" s="3"/>
    </row>
    <row r="62" spans="1:4" x14ac:dyDescent="0.3">
      <c r="A62" s="62"/>
      <c r="B62" s="62"/>
      <c r="C62" s="62"/>
      <c r="D62" s="3"/>
    </row>
    <row r="63" spans="1:4" x14ac:dyDescent="0.3">
      <c r="A63" s="62"/>
      <c r="B63" s="62"/>
      <c r="C63" s="62"/>
      <c r="D63" s="3"/>
    </row>
    <row r="64" spans="1:4" x14ac:dyDescent="0.3">
      <c r="A64" s="62"/>
      <c r="B64" s="62"/>
      <c r="C64" s="62"/>
      <c r="D64" s="3"/>
    </row>
    <row r="65" spans="1:4" x14ac:dyDescent="0.3">
      <c r="A65" s="62"/>
      <c r="B65" s="62"/>
      <c r="C65" s="62"/>
      <c r="D65" s="3"/>
    </row>
    <row r="66" spans="1:4" x14ac:dyDescent="0.3">
      <c r="A66" s="62"/>
      <c r="B66" s="62"/>
      <c r="C66" s="62"/>
      <c r="D66" s="3"/>
    </row>
    <row r="67" spans="1:4" x14ac:dyDescent="0.3">
      <c r="A67" s="62"/>
      <c r="B67" s="62"/>
      <c r="C67" s="62"/>
      <c r="D67" s="3"/>
    </row>
    <row r="68" spans="1:4" x14ac:dyDescent="0.3">
      <c r="A68" s="62"/>
      <c r="B68" s="62"/>
      <c r="C68" s="62"/>
      <c r="D68" s="3"/>
    </row>
    <row r="69" spans="1:4" x14ac:dyDescent="0.3">
      <c r="A69" s="62"/>
      <c r="B69" s="62"/>
      <c r="C69" s="62"/>
      <c r="D69" s="3"/>
    </row>
    <row r="70" spans="1:4" x14ac:dyDescent="0.3">
      <c r="A70" s="62"/>
      <c r="B70" s="62"/>
      <c r="C70" s="62"/>
      <c r="D70" s="3"/>
    </row>
    <row r="71" spans="1:4" x14ac:dyDescent="0.3">
      <c r="A71" s="62"/>
      <c r="B71" s="62"/>
      <c r="C71" s="62"/>
      <c r="D71" s="3"/>
    </row>
    <row r="72" spans="1:4" x14ac:dyDescent="0.3">
      <c r="A72" s="62"/>
      <c r="B72" s="62"/>
      <c r="C72" s="62"/>
      <c r="D72" s="3"/>
    </row>
    <row r="73" spans="1:4" x14ac:dyDescent="0.3">
      <c r="A73" s="62"/>
      <c r="B73" s="62"/>
      <c r="C73" s="62"/>
      <c r="D73" s="3"/>
    </row>
    <row r="74" spans="1:4" x14ac:dyDescent="0.3">
      <c r="A74" s="62"/>
      <c r="B74" s="62"/>
      <c r="C74" s="62"/>
      <c r="D74" s="3"/>
    </row>
    <row r="75" spans="1:4" x14ac:dyDescent="0.3">
      <c r="A75" s="62"/>
      <c r="B75" s="62"/>
      <c r="C75" s="62"/>
      <c r="D75" s="3"/>
    </row>
    <row r="76" spans="1:4" x14ac:dyDescent="0.3">
      <c r="A76" s="62"/>
      <c r="B76" s="62"/>
      <c r="C76" s="62"/>
      <c r="D76" s="3"/>
    </row>
    <row r="77" spans="1:4" x14ac:dyDescent="0.3">
      <c r="A77" s="62"/>
      <c r="B77" s="62"/>
      <c r="C77" s="62"/>
      <c r="D77" s="3"/>
    </row>
    <row r="78" spans="1:4" x14ac:dyDescent="0.3">
      <c r="A78" s="62"/>
      <c r="B78" s="62"/>
      <c r="C78" s="62"/>
      <c r="D78" s="3"/>
    </row>
    <row r="79" spans="1:4" x14ac:dyDescent="0.3">
      <c r="A79" s="62"/>
      <c r="B79" s="62"/>
      <c r="C79" s="62"/>
      <c r="D79" s="3"/>
    </row>
    <row r="80" spans="1:4" x14ac:dyDescent="0.3">
      <c r="A80" s="62"/>
      <c r="B80" s="62"/>
      <c r="C80" s="62"/>
      <c r="D80" s="3"/>
    </row>
    <row r="81" spans="1:4" x14ac:dyDescent="0.3">
      <c r="A81" s="62"/>
      <c r="B81" s="62"/>
      <c r="C81" s="62"/>
      <c r="D81" s="3"/>
    </row>
    <row r="82" spans="1:4" x14ac:dyDescent="0.3">
      <c r="A82" s="62"/>
      <c r="B82" s="62"/>
      <c r="C82" s="62"/>
      <c r="D82" s="3"/>
    </row>
    <row r="83" spans="1:4" x14ac:dyDescent="0.3">
      <c r="A83" s="62"/>
      <c r="B83" s="62"/>
      <c r="C83" s="62"/>
      <c r="D83" s="3"/>
    </row>
    <row r="84" spans="1:4" x14ac:dyDescent="0.3">
      <c r="A84" s="62"/>
      <c r="B84" s="62"/>
      <c r="C84" s="62"/>
      <c r="D84" s="3"/>
    </row>
    <row r="85" spans="1:4" x14ac:dyDescent="0.3">
      <c r="A85" s="62"/>
      <c r="B85" s="62"/>
      <c r="C85" s="62"/>
      <c r="D85" s="3"/>
    </row>
    <row r="86" spans="1:4" x14ac:dyDescent="0.3">
      <c r="A86" s="62"/>
      <c r="B86" s="62"/>
      <c r="C86" s="62"/>
      <c r="D86" s="3"/>
    </row>
    <row r="87" spans="1:4" x14ac:dyDescent="0.3">
      <c r="A87" s="62"/>
      <c r="B87" s="62"/>
      <c r="C87" s="62"/>
      <c r="D87" s="3"/>
    </row>
    <row r="88" spans="1:4" x14ac:dyDescent="0.3">
      <c r="A88" s="62"/>
      <c r="B88" s="62"/>
      <c r="C88" s="62"/>
      <c r="D88" s="3"/>
    </row>
    <row r="89" spans="1:4" x14ac:dyDescent="0.3">
      <c r="A89" s="62"/>
      <c r="B89" s="62"/>
      <c r="C89" s="62"/>
      <c r="D89" s="3"/>
    </row>
    <row r="90" spans="1:4" x14ac:dyDescent="0.3">
      <c r="A90" s="62"/>
      <c r="B90" s="62"/>
      <c r="C90" s="62"/>
      <c r="D90" s="3"/>
    </row>
    <row r="91" spans="1:4" x14ac:dyDescent="0.3">
      <c r="A91" s="62"/>
      <c r="B91" s="62"/>
      <c r="C91" s="62"/>
      <c r="D91" s="3"/>
    </row>
    <row r="92" spans="1:4" x14ac:dyDescent="0.3">
      <c r="A92" s="62"/>
      <c r="B92" s="62"/>
      <c r="C92" s="62"/>
      <c r="D92" s="3"/>
    </row>
    <row r="93" spans="1:4" x14ac:dyDescent="0.3">
      <c r="A93" s="62"/>
      <c r="B93" s="62"/>
      <c r="C93" s="62"/>
      <c r="D93" s="3"/>
    </row>
    <row r="94" spans="1:4" x14ac:dyDescent="0.3">
      <c r="A94" s="62"/>
      <c r="B94" s="62"/>
      <c r="C94" s="62"/>
      <c r="D94" s="3"/>
    </row>
    <row r="95" spans="1:4" x14ac:dyDescent="0.3">
      <c r="A95" s="62"/>
      <c r="B95" s="62"/>
      <c r="C95" s="62"/>
      <c r="D95" s="3"/>
    </row>
    <row r="96" spans="1:4" x14ac:dyDescent="0.3">
      <c r="A96" s="62"/>
      <c r="B96" s="62"/>
      <c r="C96" s="62"/>
      <c r="D96" s="3"/>
    </row>
    <row r="97" spans="1:4" x14ac:dyDescent="0.3">
      <c r="A97" s="62"/>
      <c r="B97" s="62"/>
      <c r="C97" s="62"/>
      <c r="D97" s="3"/>
    </row>
    <row r="98" spans="1:4" x14ac:dyDescent="0.3">
      <c r="A98" s="62"/>
      <c r="B98" s="62"/>
      <c r="C98" s="62"/>
      <c r="D98" s="3"/>
    </row>
    <row r="99" spans="1:4" x14ac:dyDescent="0.3">
      <c r="A99" s="62"/>
      <c r="B99" s="62"/>
      <c r="C99" s="62"/>
      <c r="D99" s="3"/>
    </row>
    <row r="100" spans="1:4" x14ac:dyDescent="0.3">
      <c r="A100" s="62"/>
      <c r="B100" s="62"/>
      <c r="C100" s="62"/>
      <c r="D100" s="3"/>
    </row>
    <row r="101" spans="1:4" x14ac:dyDescent="0.3">
      <c r="A101" s="62"/>
      <c r="B101" s="62"/>
      <c r="C101" s="62"/>
      <c r="D101" s="3"/>
    </row>
    <row r="102" spans="1:4" x14ac:dyDescent="0.3">
      <c r="A102" s="62"/>
      <c r="B102" s="62"/>
      <c r="C102" s="62"/>
      <c r="D102" s="3"/>
    </row>
    <row r="103" spans="1:4" x14ac:dyDescent="0.3">
      <c r="A103" s="62"/>
      <c r="B103" s="62"/>
      <c r="C103" s="62"/>
      <c r="D103" s="3"/>
    </row>
    <row r="104" spans="1:4" x14ac:dyDescent="0.3">
      <c r="A104" s="62"/>
      <c r="B104" s="62"/>
      <c r="C104" s="62"/>
      <c r="D104" s="3"/>
    </row>
    <row r="105" spans="1:4" x14ac:dyDescent="0.3">
      <c r="A105" s="62"/>
      <c r="B105" s="62"/>
      <c r="C105" s="62"/>
      <c r="D105" s="3"/>
    </row>
    <row r="106" spans="1:4" x14ac:dyDescent="0.3">
      <c r="A106" s="62"/>
      <c r="B106" s="62"/>
      <c r="C106" s="62"/>
      <c r="D106" s="3"/>
    </row>
    <row r="107" spans="1:4" x14ac:dyDescent="0.3">
      <c r="A107" s="62"/>
      <c r="B107" s="62"/>
      <c r="C107" s="62"/>
      <c r="D107" s="3"/>
    </row>
    <row r="108" spans="1:4" x14ac:dyDescent="0.3">
      <c r="A108" s="62"/>
      <c r="B108" s="62"/>
      <c r="C108" s="62"/>
      <c r="D108" s="3"/>
    </row>
    <row r="109" spans="1:4" x14ac:dyDescent="0.3">
      <c r="A109" s="62"/>
      <c r="B109" s="62"/>
      <c r="C109" s="62"/>
      <c r="D109" s="3"/>
    </row>
    <row r="110" spans="1:4" x14ac:dyDescent="0.3">
      <c r="A110" s="62"/>
      <c r="B110" s="62"/>
      <c r="C110" s="62"/>
      <c r="D110" s="3"/>
    </row>
    <row r="111" spans="1:4" x14ac:dyDescent="0.3">
      <c r="A111" s="62"/>
      <c r="B111" s="62"/>
      <c r="C111" s="62"/>
      <c r="D111" s="3"/>
    </row>
    <row r="112" spans="1:4" x14ac:dyDescent="0.3">
      <c r="A112" s="62"/>
      <c r="B112" s="62"/>
      <c r="C112" s="62"/>
      <c r="D112" s="3"/>
    </row>
    <row r="113" spans="1:4" x14ac:dyDescent="0.3">
      <c r="A113" s="62"/>
      <c r="B113" s="62"/>
      <c r="C113" s="62"/>
      <c r="D113" s="3"/>
    </row>
    <row r="114" spans="1:4" x14ac:dyDescent="0.3">
      <c r="A114" s="62"/>
      <c r="B114" s="62"/>
      <c r="C114" s="62"/>
      <c r="D114" s="3"/>
    </row>
    <row r="115" spans="1:4" x14ac:dyDescent="0.3">
      <c r="A115" s="62"/>
      <c r="B115" s="62"/>
      <c r="C115" s="62"/>
      <c r="D115" s="3"/>
    </row>
    <row r="116" spans="1:4" x14ac:dyDescent="0.3">
      <c r="A116" s="62"/>
      <c r="B116" s="62"/>
      <c r="C116" s="62"/>
      <c r="D116" s="3"/>
    </row>
    <row r="117" spans="1:4" x14ac:dyDescent="0.3">
      <c r="A117" s="62"/>
      <c r="B117" s="62"/>
      <c r="C117" s="62"/>
      <c r="D117" s="3"/>
    </row>
    <row r="118" spans="1:4" x14ac:dyDescent="0.3">
      <c r="A118" s="62"/>
      <c r="B118" s="62"/>
      <c r="C118" s="62"/>
      <c r="D118" s="3"/>
    </row>
    <row r="119" spans="1:4" x14ac:dyDescent="0.3">
      <c r="A119" s="62"/>
      <c r="B119" s="62"/>
      <c r="C119" s="62"/>
      <c r="D119" s="3"/>
    </row>
    <row r="120" spans="1:4" x14ac:dyDescent="0.3">
      <c r="A120" s="62"/>
      <c r="B120" s="62"/>
      <c r="C120" s="62"/>
      <c r="D120" s="3"/>
    </row>
    <row r="121" spans="1:4" x14ac:dyDescent="0.3">
      <c r="A121" s="62"/>
      <c r="B121" s="62"/>
      <c r="C121" s="62"/>
      <c r="D121" s="3"/>
    </row>
    <row r="122" spans="1:4" x14ac:dyDescent="0.3">
      <c r="A122" s="62"/>
      <c r="B122" s="62"/>
      <c r="C122" s="62"/>
      <c r="D122" s="3"/>
    </row>
    <row r="123" spans="1:4" x14ac:dyDescent="0.3">
      <c r="A123" s="62"/>
      <c r="B123" s="62"/>
      <c r="C123" s="62"/>
      <c r="D123" s="3"/>
    </row>
    <row r="124" spans="1:4" x14ac:dyDescent="0.3">
      <c r="A124" s="62"/>
      <c r="B124" s="62"/>
      <c r="C124" s="62"/>
      <c r="D124" s="3"/>
    </row>
    <row r="125" spans="1:4" x14ac:dyDescent="0.3">
      <c r="A125" s="62"/>
      <c r="B125" s="62"/>
      <c r="C125" s="62"/>
      <c r="D125" s="3"/>
    </row>
    <row r="126" spans="1:4" x14ac:dyDescent="0.3">
      <c r="A126" s="62"/>
      <c r="B126" s="62"/>
      <c r="C126" s="62"/>
      <c r="D126" s="3"/>
    </row>
    <row r="127" spans="1:4" x14ac:dyDescent="0.3">
      <c r="A127" s="62"/>
      <c r="B127" s="62"/>
      <c r="C127" s="62"/>
      <c r="D127" s="3"/>
    </row>
    <row r="128" spans="1:4" x14ac:dyDescent="0.3">
      <c r="A128" s="62"/>
      <c r="B128" s="62"/>
      <c r="C128" s="62"/>
      <c r="D128" s="3"/>
    </row>
    <row r="129" spans="1:4" x14ac:dyDescent="0.3">
      <c r="A129" s="62"/>
      <c r="B129" s="62"/>
      <c r="C129" s="62"/>
      <c r="D129" s="3"/>
    </row>
    <row r="130" spans="1:4" x14ac:dyDescent="0.3">
      <c r="A130" s="62"/>
      <c r="B130" s="62"/>
      <c r="C130" s="62"/>
      <c r="D130" s="3"/>
    </row>
    <row r="131" spans="1:4" x14ac:dyDescent="0.3">
      <c r="A131" s="62"/>
      <c r="B131" s="62"/>
      <c r="C131" s="62"/>
      <c r="D131" s="3"/>
    </row>
    <row r="132" spans="1:4" x14ac:dyDescent="0.3">
      <c r="A132" s="62"/>
      <c r="B132" s="62"/>
      <c r="C132" s="62"/>
      <c r="D132" s="3"/>
    </row>
    <row r="133" spans="1:4" x14ac:dyDescent="0.3">
      <c r="A133" s="62"/>
      <c r="B133" s="62"/>
      <c r="C133" s="62"/>
      <c r="D133" s="3"/>
    </row>
    <row r="134" spans="1:4" x14ac:dyDescent="0.3">
      <c r="A134" s="62"/>
      <c r="B134" s="62"/>
      <c r="C134" s="62"/>
      <c r="D134" s="3"/>
    </row>
    <row r="135" spans="1:4" x14ac:dyDescent="0.3">
      <c r="A135" s="62"/>
      <c r="B135" s="62"/>
      <c r="C135" s="62"/>
      <c r="D135" s="3"/>
    </row>
    <row r="136" spans="1:4" x14ac:dyDescent="0.3">
      <c r="A136" s="62"/>
      <c r="B136" s="62"/>
      <c r="C136" s="62"/>
      <c r="D136" s="3"/>
    </row>
    <row r="137" spans="1:4" x14ac:dyDescent="0.3">
      <c r="A137" s="62"/>
      <c r="B137" s="62"/>
      <c r="C137" s="62"/>
      <c r="D137" s="3"/>
    </row>
    <row r="138" spans="1:4" x14ac:dyDescent="0.3">
      <c r="A138" s="62"/>
      <c r="B138" s="62"/>
      <c r="C138" s="62"/>
      <c r="D138" s="3"/>
    </row>
    <row r="139" spans="1:4" x14ac:dyDescent="0.3">
      <c r="A139" s="62"/>
      <c r="B139" s="62"/>
      <c r="C139" s="62"/>
      <c r="D139" s="3"/>
    </row>
    <row r="140" spans="1:4" x14ac:dyDescent="0.3">
      <c r="A140" s="62"/>
      <c r="B140" s="62"/>
      <c r="C140" s="62"/>
      <c r="D140" s="3"/>
    </row>
    <row r="141" spans="1:4" x14ac:dyDescent="0.3">
      <c r="A141" s="62"/>
      <c r="B141" s="62"/>
      <c r="C141" s="62"/>
      <c r="D141" s="3"/>
    </row>
    <row r="142" spans="1:4" x14ac:dyDescent="0.3">
      <c r="A142" s="62"/>
      <c r="B142" s="62"/>
      <c r="C142" s="62"/>
      <c r="D142" s="3"/>
    </row>
    <row r="143" spans="1:4" x14ac:dyDescent="0.3">
      <c r="A143" s="62"/>
      <c r="B143" s="62"/>
      <c r="C143" s="62"/>
      <c r="D143" s="3"/>
    </row>
    <row r="144" spans="1:4" x14ac:dyDescent="0.3">
      <c r="A144" s="62"/>
      <c r="B144" s="62"/>
      <c r="C144" s="62"/>
      <c r="D144" s="3"/>
    </row>
    <row r="145" spans="1:4" x14ac:dyDescent="0.3">
      <c r="A145" s="62"/>
      <c r="B145" s="62"/>
      <c r="C145" s="62"/>
      <c r="D145" s="3"/>
    </row>
    <row r="146" spans="1:4" x14ac:dyDescent="0.3">
      <c r="A146" s="62"/>
      <c r="B146" s="62"/>
      <c r="C146" s="62"/>
      <c r="D146" s="3"/>
    </row>
    <row r="147" spans="1:4" x14ac:dyDescent="0.3">
      <c r="A147" s="62"/>
      <c r="B147" s="62"/>
      <c r="C147" s="62"/>
      <c r="D147" s="3"/>
    </row>
    <row r="148" spans="1:4" x14ac:dyDescent="0.3">
      <c r="A148" s="62"/>
      <c r="B148" s="62"/>
      <c r="C148" s="62"/>
      <c r="D148" s="3"/>
    </row>
    <row r="149" spans="1:4" x14ac:dyDescent="0.3">
      <c r="A149" s="62"/>
      <c r="B149" s="62"/>
      <c r="C149" s="62"/>
      <c r="D149" s="3"/>
    </row>
    <row r="150" spans="1:4" x14ac:dyDescent="0.3">
      <c r="A150" s="62"/>
      <c r="B150" s="62"/>
      <c r="C150" s="62"/>
      <c r="D150" s="3"/>
    </row>
    <row r="151" spans="1:4" x14ac:dyDescent="0.3">
      <c r="A151" s="62"/>
      <c r="B151" s="62"/>
      <c r="C151" s="62"/>
      <c r="D151" s="3"/>
    </row>
    <row r="152" spans="1:4" x14ac:dyDescent="0.3">
      <c r="A152" s="62"/>
      <c r="B152" s="62"/>
      <c r="C152" s="62"/>
      <c r="D152" s="3"/>
    </row>
    <row r="153" spans="1:4" x14ac:dyDescent="0.3">
      <c r="A153" s="62"/>
      <c r="B153" s="62"/>
      <c r="C153" s="62"/>
      <c r="D153" s="3"/>
    </row>
    <row r="154" spans="1:4" x14ac:dyDescent="0.3">
      <c r="A154" s="62"/>
      <c r="B154" s="62"/>
      <c r="C154" s="62"/>
      <c r="D154" s="3"/>
    </row>
    <row r="155" spans="1:4" x14ac:dyDescent="0.3">
      <c r="A155" s="62"/>
      <c r="B155" s="62"/>
      <c r="C155" s="62"/>
      <c r="D155" s="3"/>
    </row>
    <row r="156" spans="1:4" x14ac:dyDescent="0.3">
      <c r="A156" s="62"/>
      <c r="B156" s="62"/>
      <c r="C156" s="62"/>
      <c r="D156" s="3"/>
    </row>
    <row r="157" spans="1:4" x14ac:dyDescent="0.3">
      <c r="A157" s="62"/>
      <c r="B157" s="62"/>
      <c r="C157" s="62"/>
      <c r="D157" s="3"/>
    </row>
    <row r="158" spans="1:4" x14ac:dyDescent="0.3">
      <c r="A158" s="62"/>
      <c r="B158" s="62"/>
      <c r="C158" s="62"/>
      <c r="D158" s="3"/>
    </row>
    <row r="159" spans="1:4" x14ac:dyDescent="0.3">
      <c r="A159" s="62"/>
      <c r="B159" s="62"/>
      <c r="C159" s="62"/>
      <c r="D159" s="3"/>
    </row>
    <row r="160" spans="1:4" x14ac:dyDescent="0.3">
      <c r="A160" s="62"/>
      <c r="B160" s="62"/>
      <c r="C160" s="62"/>
      <c r="D160" s="3"/>
    </row>
    <row r="161" spans="1:4" x14ac:dyDescent="0.3">
      <c r="A161" s="62"/>
      <c r="B161" s="62"/>
      <c r="C161" s="62"/>
      <c r="D161" s="3"/>
    </row>
    <row r="162" spans="1:4" x14ac:dyDescent="0.3">
      <c r="A162" s="62"/>
      <c r="B162" s="62"/>
      <c r="C162" s="62"/>
      <c r="D162" s="3"/>
    </row>
    <row r="163" spans="1:4" x14ac:dyDescent="0.3">
      <c r="A163" s="62"/>
      <c r="B163" s="62"/>
      <c r="C163" s="62"/>
      <c r="D163" s="3"/>
    </row>
    <row r="164" spans="1:4" x14ac:dyDescent="0.3">
      <c r="A164" s="62"/>
      <c r="B164" s="62"/>
      <c r="C164" s="62"/>
      <c r="D164" s="3"/>
    </row>
    <row r="165" spans="1:4" x14ac:dyDescent="0.3">
      <c r="A165" s="62"/>
      <c r="B165" s="62"/>
      <c r="C165" s="62"/>
      <c r="D165" s="3"/>
    </row>
    <row r="166" spans="1:4" x14ac:dyDescent="0.3">
      <c r="A166" s="62"/>
      <c r="B166" s="62"/>
      <c r="C166" s="62"/>
      <c r="D166" s="3"/>
    </row>
    <row r="167" spans="1:4" x14ac:dyDescent="0.3">
      <c r="A167" s="62"/>
      <c r="B167" s="62"/>
      <c r="C167" s="62"/>
      <c r="D167" s="3"/>
    </row>
    <row r="168" spans="1:4" x14ac:dyDescent="0.3">
      <c r="A168" s="62"/>
      <c r="B168" s="62"/>
      <c r="C168" s="62"/>
      <c r="D168" s="3"/>
    </row>
    <row r="169" spans="1:4" x14ac:dyDescent="0.3">
      <c r="A169" s="62"/>
      <c r="B169" s="62"/>
      <c r="C169" s="62"/>
      <c r="D169" s="3"/>
    </row>
    <row r="170" spans="1:4" x14ac:dyDescent="0.3">
      <c r="A170" s="62"/>
      <c r="B170" s="62"/>
      <c r="C170" s="62"/>
      <c r="D170" s="3"/>
    </row>
    <row r="171" spans="1:4" x14ac:dyDescent="0.3">
      <c r="A171" s="62"/>
      <c r="B171" s="62"/>
      <c r="C171" s="62"/>
      <c r="D171" s="3"/>
    </row>
    <row r="172" spans="1:4" x14ac:dyDescent="0.3">
      <c r="A172" s="62"/>
      <c r="B172" s="62"/>
      <c r="C172" s="62"/>
      <c r="D172" s="3"/>
    </row>
    <row r="173" spans="1:4" x14ac:dyDescent="0.3">
      <c r="A173" s="62"/>
      <c r="B173" s="62"/>
      <c r="C173" s="62"/>
      <c r="D173" s="3"/>
    </row>
    <row r="174" spans="1:4" x14ac:dyDescent="0.3">
      <c r="A174" s="62"/>
      <c r="B174" s="62"/>
      <c r="C174" s="62"/>
      <c r="D174" s="3"/>
    </row>
    <row r="175" spans="1:4" x14ac:dyDescent="0.3">
      <c r="A175" s="62"/>
      <c r="B175" s="62"/>
      <c r="C175" s="62"/>
      <c r="D175" s="3"/>
    </row>
    <row r="176" spans="1:4" x14ac:dyDescent="0.3">
      <c r="A176" s="62"/>
      <c r="B176" s="62"/>
      <c r="C176" s="62"/>
      <c r="D176" s="3"/>
    </row>
    <row r="177" spans="1:4" x14ac:dyDescent="0.3">
      <c r="A177" s="62"/>
      <c r="B177" s="62"/>
      <c r="C177" s="62"/>
      <c r="D177" s="3"/>
    </row>
    <row r="178" spans="1:4" x14ac:dyDescent="0.3">
      <c r="A178" s="62"/>
      <c r="B178" s="62"/>
      <c r="C178" s="62"/>
      <c r="D178" s="3"/>
    </row>
    <row r="179" spans="1:4" x14ac:dyDescent="0.3">
      <c r="A179" s="62"/>
      <c r="B179" s="62"/>
      <c r="C179" s="62"/>
      <c r="D179" s="3"/>
    </row>
    <row r="180" spans="1:4" x14ac:dyDescent="0.3">
      <c r="A180" s="62"/>
      <c r="B180" s="62"/>
      <c r="C180" s="62"/>
      <c r="D180" s="3"/>
    </row>
    <row r="181" spans="1:4" x14ac:dyDescent="0.3">
      <c r="A181" s="62"/>
      <c r="B181" s="62"/>
      <c r="C181" s="62"/>
      <c r="D181" s="3"/>
    </row>
    <row r="182" spans="1:4" x14ac:dyDescent="0.3">
      <c r="A182" s="62"/>
      <c r="B182" s="62"/>
      <c r="C182" s="62"/>
      <c r="D182" s="3"/>
    </row>
    <row r="183" spans="1:4" x14ac:dyDescent="0.3">
      <c r="A183" s="62"/>
      <c r="B183" s="62"/>
      <c r="C183" s="62"/>
      <c r="D183" s="3"/>
    </row>
    <row r="184" spans="1:4" x14ac:dyDescent="0.3">
      <c r="A184" s="62"/>
      <c r="B184" s="62"/>
      <c r="C184" s="62"/>
      <c r="D184" s="3"/>
    </row>
    <row r="185" spans="1:4" x14ac:dyDescent="0.3">
      <c r="A185" s="62"/>
      <c r="B185" s="62"/>
      <c r="C185" s="62"/>
      <c r="D185" s="3"/>
    </row>
    <row r="186" spans="1:4" x14ac:dyDescent="0.3">
      <c r="A186" s="62"/>
      <c r="B186" s="62"/>
      <c r="C186" s="62"/>
      <c r="D186" s="3"/>
    </row>
    <row r="187" spans="1:4" x14ac:dyDescent="0.3">
      <c r="A187" s="62"/>
      <c r="B187" s="62"/>
      <c r="C187" s="62"/>
      <c r="D187" s="3"/>
    </row>
    <row r="188" spans="1:4" x14ac:dyDescent="0.3">
      <c r="A188" s="62"/>
      <c r="B188" s="62"/>
      <c r="C188" s="62"/>
      <c r="D188" s="3"/>
    </row>
    <row r="189" spans="1:4" x14ac:dyDescent="0.3">
      <c r="A189" s="62"/>
      <c r="B189" s="62"/>
      <c r="C189" s="62"/>
      <c r="D189" s="3"/>
    </row>
    <row r="190" spans="1:4" x14ac:dyDescent="0.3">
      <c r="A190" s="62"/>
      <c r="B190" s="62"/>
      <c r="C190" s="62"/>
      <c r="D190" s="3"/>
    </row>
    <row r="191" spans="1:4" x14ac:dyDescent="0.3">
      <c r="A191" s="62"/>
      <c r="B191" s="62"/>
      <c r="C191" s="62"/>
      <c r="D191" s="3"/>
    </row>
    <row r="192" spans="1:4" x14ac:dyDescent="0.3">
      <c r="A192" s="62"/>
      <c r="B192" s="62"/>
      <c r="C192" s="62"/>
      <c r="D192" s="3"/>
    </row>
    <row r="193" spans="1:4" x14ac:dyDescent="0.3">
      <c r="A193" s="62"/>
      <c r="B193" s="62"/>
      <c r="C193" s="62"/>
      <c r="D193" s="3"/>
    </row>
    <row r="194" spans="1:4" x14ac:dyDescent="0.3">
      <c r="A194" s="62"/>
      <c r="B194" s="62"/>
      <c r="C194" s="62"/>
      <c r="D194" s="3"/>
    </row>
    <row r="195" spans="1:4" x14ac:dyDescent="0.3">
      <c r="A195" s="62"/>
      <c r="B195" s="62"/>
      <c r="C195" s="62"/>
      <c r="D195" s="3"/>
    </row>
    <row r="196" spans="1:4" x14ac:dyDescent="0.3">
      <c r="A196" s="62"/>
      <c r="B196" s="62"/>
      <c r="C196" s="62"/>
      <c r="D196" s="3"/>
    </row>
    <row r="197" spans="1:4" x14ac:dyDescent="0.3">
      <c r="A197" s="62"/>
      <c r="B197" s="62"/>
      <c r="C197" s="62"/>
      <c r="D197" s="3"/>
    </row>
    <row r="198" spans="1:4" x14ac:dyDescent="0.3">
      <c r="A198" s="62"/>
      <c r="B198" s="62"/>
      <c r="C198" s="62"/>
      <c r="D198" s="3"/>
    </row>
    <row r="199" spans="1:4" x14ac:dyDescent="0.3">
      <c r="A199" s="62"/>
      <c r="B199" s="62"/>
      <c r="C199" s="62"/>
      <c r="D199" s="3"/>
    </row>
    <row r="200" spans="1:4" x14ac:dyDescent="0.3">
      <c r="A200" s="62"/>
      <c r="B200" s="62"/>
      <c r="C200" s="62"/>
      <c r="D200" s="3"/>
    </row>
  </sheetData>
  <sheetProtection algorithmName="SHA-512" hashValue="S/riq+mj6ktm+KWhUhYJ0Yuen4wHMXYYEQaR9P4VAQ9taImo6s3GV4MzRzagPWcmWVRiNwLnby1wmh61TyzBXg==" saltValue="2cJTnSsoWx+6ocCxlwUfQQ==" spinCount="100000" sheet="1" objects="1" scenarios="1"/>
  <mergeCells count="3">
    <mergeCell ref="A2:D2"/>
    <mergeCell ref="A1:D1"/>
    <mergeCell ref="A3:D3"/>
  </mergeCells>
  <dataValidations count="2">
    <dataValidation type="date" operator="greaterThan" allowBlank="1" showErrorMessage="1" errorTitle="Please enter a valid date." error="Please enter a Received date in the format dd/mm/yyyy." sqref="B5:B200" xr:uid="{5ACDF77C-A8FD-45CA-963E-3EE668F024B8}">
      <formula1>1</formula1>
    </dataValidation>
    <dataValidation type="date" operator="greaterThan" allowBlank="1" showErrorMessage="1" errorTitle="Please enter a valid date." error="Please enter a Sold date in the format dd/mm/yyyy." sqref="C5:C200" xr:uid="{55B4DE87-0542-433F-B937-08542537669F}">
      <formula1>1</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689E1-2851-4CD1-86FE-98986B2424D5}">
  <sheetPr>
    <tabColor rgb="FF00B050"/>
  </sheetPr>
  <dimension ref="B1:G27"/>
  <sheetViews>
    <sheetView workbookViewId="0">
      <selection activeCell="B19" sqref="B19"/>
    </sheetView>
  </sheetViews>
  <sheetFormatPr defaultRowHeight="15.05" x14ac:dyDescent="0.3"/>
  <cols>
    <col min="1" max="1" width="4.6640625" customWidth="1"/>
    <col min="2" max="2" width="68.77734375" bestFit="1" customWidth="1"/>
    <col min="3" max="3" width="18.109375" customWidth="1"/>
    <col min="6" max="6" width="13.77734375" customWidth="1"/>
  </cols>
  <sheetData>
    <row r="1" spans="2:6" ht="21.6" x14ac:dyDescent="0.3">
      <c r="B1" s="52" t="s">
        <v>57</v>
      </c>
      <c r="C1" s="52"/>
    </row>
    <row r="2" spans="2:6" ht="17.7" customHeight="1" x14ac:dyDescent="0.3">
      <c r="B2" s="65" t="s">
        <v>70</v>
      </c>
      <c r="C2" s="65"/>
      <c r="D2" s="3"/>
      <c r="E2" s="3"/>
      <c r="F2" s="3"/>
    </row>
    <row r="3" spans="2:6" x14ac:dyDescent="0.3">
      <c r="B3" s="3"/>
      <c r="C3" s="3"/>
      <c r="D3" s="3"/>
      <c r="E3" s="3"/>
      <c r="F3" s="3"/>
    </row>
    <row r="4" spans="2:6" x14ac:dyDescent="0.3">
      <c r="B4" s="3"/>
      <c r="C4" s="9"/>
      <c r="D4" s="3"/>
      <c r="E4" s="3"/>
      <c r="F4" s="3"/>
    </row>
    <row r="5" spans="2:6" x14ac:dyDescent="0.3">
      <c r="B5" s="37" t="s">
        <v>59</v>
      </c>
      <c r="C5" s="41">
        <f>'Sample - DD'!I5</f>
        <v>37.6</v>
      </c>
      <c r="D5" s="3"/>
      <c r="E5" s="3"/>
      <c r="F5" s="3"/>
    </row>
    <row r="6" spans="2:6" x14ac:dyDescent="0.3">
      <c r="B6" s="33"/>
      <c r="C6" s="42"/>
      <c r="D6" s="3"/>
      <c r="E6" s="3"/>
      <c r="F6" s="3"/>
    </row>
    <row r="7" spans="2:6" x14ac:dyDescent="0.3">
      <c r="B7" s="40" t="s">
        <v>60</v>
      </c>
      <c r="C7" s="43">
        <f>'Sample - CD'!I5</f>
        <v>45.8</v>
      </c>
      <c r="D7" s="3"/>
      <c r="E7" s="3"/>
      <c r="F7" s="3"/>
    </row>
    <row r="8" spans="2:6" x14ac:dyDescent="0.3">
      <c r="B8" s="34"/>
      <c r="C8" s="44"/>
      <c r="D8" s="3"/>
      <c r="E8" s="3"/>
      <c r="F8" s="3"/>
    </row>
    <row r="9" spans="2:6" x14ac:dyDescent="0.3">
      <c r="B9" s="39" t="s">
        <v>36</v>
      </c>
      <c r="C9" s="45">
        <f>'Sample - SD'!F5</f>
        <v>40.200000000000003</v>
      </c>
      <c r="D9" s="3"/>
      <c r="E9" s="3"/>
      <c r="F9" s="3"/>
    </row>
    <row r="10" spans="2:6" ht="15.75" thickBot="1" x14ac:dyDescent="0.35">
      <c r="B10" s="33"/>
      <c r="C10" s="46"/>
      <c r="D10" s="3"/>
      <c r="E10" s="3"/>
      <c r="F10" s="3"/>
    </row>
    <row r="11" spans="2:6" ht="15.75" thickBot="1" x14ac:dyDescent="0.35">
      <c r="B11" s="49" t="s">
        <v>41</v>
      </c>
      <c r="C11" s="51">
        <f>C9+C5-C7</f>
        <v>32.000000000000014</v>
      </c>
      <c r="D11" s="3"/>
      <c r="E11" s="3"/>
      <c r="F11" s="3"/>
    </row>
    <row r="12" spans="2:6" ht="58.25" x14ac:dyDescent="0.3">
      <c r="B12" s="16" t="s">
        <v>67</v>
      </c>
      <c r="C12" s="47"/>
      <c r="D12" s="3"/>
      <c r="E12" s="3"/>
      <c r="F12" s="3"/>
    </row>
    <row r="13" spans="2:6" ht="29.45" x14ac:dyDescent="0.3">
      <c r="B13" s="16" t="s">
        <v>66</v>
      </c>
      <c r="C13" s="47"/>
      <c r="D13" s="3"/>
      <c r="E13" s="3"/>
      <c r="F13" s="3"/>
    </row>
    <row r="14" spans="2:6" x14ac:dyDescent="0.3">
      <c r="B14" s="34"/>
      <c r="C14" s="44"/>
      <c r="D14" s="3"/>
      <c r="E14" s="3"/>
      <c r="F14" s="3"/>
    </row>
    <row r="15" spans="2:6" x14ac:dyDescent="0.3">
      <c r="B15" s="33"/>
      <c r="C15" s="33"/>
      <c r="D15" s="3"/>
      <c r="E15" s="3"/>
      <c r="F15" s="3"/>
    </row>
    <row r="16" spans="2:6" x14ac:dyDescent="0.3">
      <c r="B16" s="35"/>
      <c r="C16" s="33"/>
      <c r="D16" s="3"/>
      <c r="E16" s="3"/>
      <c r="F16" s="3"/>
    </row>
    <row r="17" spans="2:7" x14ac:dyDescent="0.3">
      <c r="B17" s="33"/>
      <c r="C17" s="31"/>
      <c r="D17" s="3"/>
      <c r="E17" s="3"/>
      <c r="F17" s="3"/>
    </row>
    <row r="18" spans="2:7" x14ac:dyDescent="0.3">
      <c r="B18" s="33"/>
      <c r="C18" s="31"/>
      <c r="D18" s="3"/>
      <c r="E18" s="3"/>
      <c r="F18" s="3"/>
    </row>
    <row r="19" spans="2:7" x14ac:dyDescent="0.3">
      <c r="B19" s="34"/>
      <c r="C19" s="32"/>
      <c r="D19" s="3"/>
      <c r="E19" s="14"/>
      <c r="F19" s="8"/>
      <c r="G19" s="8"/>
    </row>
    <row r="20" spans="2:7" x14ac:dyDescent="0.3">
      <c r="B20" s="36"/>
      <c r="C20" s="3"/>
      <c r="D20" s="3"/>
      <c r="E20" s="14"/>
      <c r="F20" s="8"/>
      <c r="G20" s="8"/>
    </row>
    <row r="21" spans="2:7" x14ac:dyDescent="0.3">
      <c r="B21" s="24"/>
      <c r="C21" s="3"/>
      <c r="D21" s="3"/>
      <c r="E21" s="14"/>
      <c r="F21" s="8"/>
      <c r="G21" s="8"/>
    </row>
    <row r="22" spans="2:7" x14ac:dyDescent="0.3">
      <c r="D22" s="3"/>
    </row>
    <row r="23" spans="2:7" x14ac:dyDescent="0.3">
      <c r="E23" s="3"/>
    </row>
    <row r="24" spans="2:7" x14ac:dyDescent="0.3">
      <c r="E24" s="3"/>
    </row>
    <row r="25" spans="2:7" x14ac:dyDescent="0.3">
      <c r="C25" s="3"/>
      <c r="D25" s="3"/>
      <c r="E25" s="3"/>
    </row>
    <row r="26" spans="2:7" x14ac:dyDescent="0.3">
      <c r="B26" s="17"/>
      <c r="E26" s="3"/>
      <c r="F26" s="3"/>
    </row>
    <row r="27" spans="2:7" x14ac:dyDescent="0.3">
      <c r="B27" s="15"/>
      <c r="D27" s="3"/>
      <c r="E27" s="3"/>
      <c r="F27" s="3"/>
    </row>
  </sheetData>
  <sheetProtection algorithmName="SHA-512" hashValue="wnpL2HwZppYv2flXuWpdW0fJytvbHpTvn+d/+mqmyRC5vnfaUqhR5vkYWfyaGotkkQyPOjK6M//uWcyTy7kVdQ==" saltValue="vVYqoW/qkM9unqney+e26Q==" spinCount="100000" sheet="1" objects="1" scenarios="1"/>
  <mergeCells count="2">
    <mergeCell ref="B1:C1"/>
    <mergeCell ref="B2:C2"/>
  </mergeCells>
  <conditionalFormatting sqref="C11">
    <cfRule type="cellIs" dxfId="1" priority="1" operator="lessThan">
      <formula>1</formula>
    </cfRule>
    <cfRule type="cellIs" dxfId="0" priority="2" operator="greaterThan">
      <formula>0</formula>
    </cfRule>
  </conditionalFormatting>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8589E0-2077-4BFA-938A-3ED86D7EEEFB}">
  <dimension ref="A1:H10"/>
  <sheetViews>
    <sheetView workbookViewId="0">
      <selection activeCell="B4" sqref="B4"/>
    </sheetView>
  </sheetViews>
  <sheetFormatPr defaultRowHeight="15.05" x14ac:dyDescent="0.3"/>
  <cols>
    <col min="7" max="7" width="31.6640625" customWidth="1"/>
  </cols>
  <sheetData>
    <row r="1" spans="1:8" x14ac:dyDescent="0.3">
      <c r="F1" s="6" t="s">
        <v>58</v>
      </c>
      <c r="G1" s="3"/>
      <c r="H1" s="3"/>
    </row>
    <row r="2" spans="1:8" x14ac:dyDescent="0.3">
      <c r="A2" t="s">
        <v>55</v>
      </c>
      <c r="F2" s="3"/>
      <c r="G2" s="3" t="s">
        <v>68</v>
      </c>
      <c r="H2" s="3"/>
    </row>
    <row r="3" spans="1:8" x14ac:dyDescent="0.3">
      <c r="A3" t="s">
        <v>51</v>
      </c>
      <c r="B3" s="26">
        <f>IF('Annual Accounts '!$C$8&gt;0,'Annual Accounts '!$C$8,0)</f>
        <v>60.833333333333329</v>
      </c>
      <c r="F3" s="3" t="s">
        <v>51</v>
      </c>
      <c r="G3" s="8">
        <f>IF('Sample - Cash Gap'!$C$5&gt;0,'Sample - Cash Gap'!$C$5,0)</f>
        <v>37.6</v>
      </c>
      <c r="H3" s="3"/>
    </row>
    <row r="4" spans="1:8" x14ac:dyDescent="0.3">
      <c r="A4" t="s">
        <v>52</v>
      </c>
      <c r="B4" s="8">
        <f>IF('Annual Accounts '!$C$20&gt;0,'Annual Accounts '!$C$20,0)</f>
        <v>24.333333333333332</v>
      </c>
      <c r="F4" s="3" t="s">
        <v>52</v>
      </c>
      <c r="G4" s="8">
        <f>IF('Sample - Cash Gap'!$C$9&gt;0,'Sample - Cash Gap'!$C$9,0)</f>
        <v>40.200000000000003</v>
      </c>
      <c r="H4" s="3"/>
    </row>
    <row r="5" spans="1:8" x14ac:dyDescent="0.3">
      <c r="A5" t="s">
        <v>53</v>
      </c>
      <c r="C5" s="8">
        <f>IF('Annual Accounts '!$C$14&gt;0,'Annual Accounts '!$C$14,0)</f>
        <v>19.466666666666669</v>
      </c>
      <c r="F5" s="3" t="s">
        <v>53</v>
      </c>
      <c r="G5" s="3"/>
      <c r="H5" s="8">
        <f>IF('Sample - Cash Gap'!$C$7&gt;0,'Sample - Cash Gap'!$C$7,0)</f>
        <v>45.8</v>
      </c>
    </row>
    <row r="6" spans="1:8" x14ac:dyDescent="0.3">
      <c r="A6" t="s">
        <v>54</v>
      </c>
      <c r="C6" s="26">
        <f>IF('Annual Accounts '!$C$23&gt;0,'Annual Accounts '!$C$23,0)</f>
        <v>65.699999999999989</v>
      </c>
      <c r="F6" s="3" t="s">
        <v>54</v>
      </c>
      <c r="G6" s="3"/>
      <c r="H6" s="8">
        <f>IF('Sample - Cash Gap'!$C$11&gt;0,'Sample - Cash Gap'!$C$11,0)</f>
        <v>32.000000000000014</v>
      </c>
    </row>
    <row r="7" spans="1:8" x14ac:dyDescent="0.3">
      <c r="F7" s="3"/>
      <c r="G7" s="3"/>
      <c r="H7" s="3"/>
    </row>
    <row r="10" spans="1:8" x14ac:dyDescent="0.3">
      <c r="C10" s="26">
        <f>IF('Annual Accounts '!$C$23&gt;0,'Annual Accounts '!C18-('Annual Accounts '!C12+'Annual Accounts '!C24),0)</f>
        <v>2000</v>
      </c>
    </row>
  </sheetData>
  <sheetProtection algorithmName="SHA-512" hashValue="n4fnFEhCvQ51mAjDHb96qxvol5B6CfL1k6NvNRPg2sP/XD82+EVECH2cqYXvhrBEryka7aJRDjDhvaDFbNAOEw==" saltValue="h59dGrgujs+cXPchiXN9K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e8987e9-39d0-486d-814c-75daa5819332" xsi:nil="true"/>
    <lcf76f155ced4ddcb4097134ff3c332f xmlns="3fd83aee-b334-40d8-a711-a0b9875e3bc7">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B5CE4ED5C5A314B906E85F88F8658FB" ma:contentTypeVersion="15" ma:contentTypeDescription="Create a new document." ma:contentTypeScope="" ma:versionID="b595a3f5af6459dc5c737b8ee523a7d2">
  <xsd:schema xmlns:xsd="http://www.w3.org/2001/XMLSchema" xmlns:xs="http://www.w3.org/2001/XMLSchema" xmlns:p="http://schemas.microsoft.com/office/2006/metadata/properties" xmlns:ns2="3fd83aee-b334-40d8-a711-a0b9875e3bc7" xmlns:ns3="0e8987e9-39d0-486d-814c-75daa5819332" targetNamespace="http://schemas.microsoft.com/office/2006/metadata/properties" ma:root="true" ma:fieldsID="2625faf4c306fc7205d3f1a2f5b4924c" ns2:_="" ns3:_="">
    <xsd:import namespace="3fd83aee-b334-40d8-a711-a0b9875e3bc7"/>
    <xsd:import namespace="0e8987e9-39d0-486d-814c-75daa581933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CR" minOccurs="0"/>
                <xsd:element ref="ns2:MediaServiceGenerationTime" minOccurs="0"/>
                <xsd:element ref="ns2:MediaServiceEventHashCode"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d83aee-b334-40d8-a711-a0b9875e3bc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e9d4c506-e2aa-436a-9dbd-af2c157961c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e8987e9-39d0-486d-814c-75daa5819332"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11fc199e-b74a-4f78-bc01-cb94ba5ecfdb}" ma:internalName="TaxCatchAll" ma:showField="CatchAllData" ma:web="0e8987e9-39d0-486d-814c-75daa581933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2F6E721-D832-47A0-8EF5-39E22EC791E3}">
  <ds:schemaRefs>
    <ds:schemaRef ds:uri="http://schemas.microsoft.com/office/2006/metadata/properties"/>
    <ds:schemaRef ds:uri="http://schemas.microsoft.com/office/infopath/2007/PartnerControls"/>
    <ds:schemaRef ds:uri="0e8987e9-39d0-486d-814c-75daa5819332"/>
    <ds:schemaRef ds:uri="3fd83aee-b334-40d8-a711-a0b9875e3bc7"/>
  </ds:schemaRefs>
</ds:datastoreItem>
</file>

<file path=customXml/itemProps2.xml><?xml version="1.0" encoding="utf-8"?>
<ds:datastoreItem xmlns:ds="http://schemas.openxmlformats.org/officeDocument/2006/customXml" ds:itemID="{DB0AABEF-48D1-4854-B3D3-FE6F73CE1121}">
  <ds:schemaRefs>
    <ds:schemaRef ds:uri="http://schemas.microsoft.com/sharepoint/v3/contenttype/forms"/>
  </ds:schemaRefs>
</ds:datastoreItem>
</file>

<file path=customXml/itemProps3.xml><?xml version="1.0" encoding="utf-8"?>
<ds:datastoreItem xmlns:ds="http://schemas.openxmlformats.org/officeDocument/2006/customXml" ds:itemID="{C9D4D7BC-79BE-496F-B903-C60F069CEE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fd83aee-b334-40d8-a711-a0b9875e3bc7"/>
    <ds:schemaRef ds:uri="0e8987e9-39d0-486d-814c-75daa581933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Help</vt:lpstr>
      <vt:lpstr>Annual Accounts </vt:lpstr>
      <vt:lpstr>Sample - DD</vt:lpstr>
      <vt:lpstr>Sample - CD</vt:lpstr>
      <vt:lpstr>Sample - SD</vt:lpstr>
      <vt:lpstr>Sample - Cash Gap</vt: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Jonathan Lawson</dc:creator>
  <cp:lastModifiedBy>Jacqueline Carter</cp:lastModifiedBy>
  <dcterms:created xsi:type="dcterms:W3CDTF">2022-03-29T12:03:11Z</dcterms:created>
  <dcterms:modified xsi:type="dcterms:W3CDTF">2025-01-16T16:25:41Z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0x010100EB5CE4ED5C5A314B906E85F88F8658FB</vt:lpwstr>
  </property>
</Properties>
</file>